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D:\3\"/>
    </mc:Choice>
  </mc:AlternateContent>
  <xr:revisionPtr revIDLastSave="0" documentId="13_ncr:1_{5D4481E3-2FFA-4936-8D03-D75892953698}" xr6:coauthVersionLast="47" xr6:coauthVersionMax="47" xr10:uidLastSave="{00000000-0000-0000-0000-000000000000}"/>
  <bookViews>
    <workbookView xWindow="-110" yWindow="-110" windowWidth="19420" windowHeight="10300" xr2:uid="{27E2D793-5172-4B12-8C9C-4DF4ACD720B0}"/>
  </bookViews>
  <sheets>
    <sheet name="Hoja1" sheetId="1" r:id="rId1"/>
  </sheets>
  <definedNames>
    <definedName name="_xlnm.Print_Area" localSheetId="0">Hoja1!$A$1:$I$45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1" l="1"/>
  <c r="G11" i="1"/>
</calcChain>
</file>

<file path=xl/sharedStrings.xml><?xml version="1.0" encoding="utf-8"?>
<sst xmlns="http://schemas.openxmlformats.org/spreadsheetml/2006/main" count="143" uniqueCount="47">
  <si>
    <t xml:space="preserve">         SEGÚN ANEXO Y GRUPO, 2018-2024</t>
  </si>
  <si>
    <r>
      <t xml:space="preserve"> (Toneladas PAO para sustancias del anexo A, B, C, E; y Toneladas CO</t>
    </r>
    <r>
      <rPr>
        <vertAlign val="subscript"/>
        <sz val="8"/>
        <rFont val="Arial Narrow"/>
        <family val="2"/>
      </rPr>
      <t>2</t>
    </r>
    <r>
      <rPr>
        <sz val="8"/>
        <rFont val="Arial Narrow"/>
        <family val="2"/>
      </rPr>
      <t xml:space="preserve"> equivalente para sustancias del Anexo F)</t>
    </r>
  </si>
  <si>
    <t>Anexo - Grupo/Sustancia</t>
  </si>
  <si>
    <t>PAO</t>
  </si>
  <si>
    <t>Total consumo</t>
  </si>
  <si>
    <t xml:space="preserve">Anexo B - Grupo 3 </t>
  </si>
  <si>
    <t>1.1.1 Tricloroetano (Metilcloroformo)</t>
  </si>
  <si>
    <t>-</t>
  </si>
  <si>
    <t>Anexo C - Grupo 1</t>
  </si>
  <si>
    <t>HCFC 22</t>
  </si>
  <si>
    <t>HCFC - 123</t>
  </si>
  <si>
    <t>HCFC 141b</t>
  </si>
  <si>
    <r>
      <t>HCFC - 141b (polioles premezclados</t>
    </r>
    <r>
      <rPr>
        <vertAlign val="superscript"/>
        <sz val="8"/>
        <rFont val="Arial Narrow"/>
        <family val="2"/>
      </rPr>
      <t xml:space="preserve"> </t>
    </r>
    <r>
      <rPr>
        <sz val="8"/>
        <rFont val="Arial Narrow"/>
        <family val="2"/>
      </rPr>
      <t>1/)</t>
    </r>
  </si>
  <si>
    <t>HCFC - 142b</t>
  </si>
  <si>
    <t>HCFC - 124</t>
  </si>
  <si>
    <t xml:space="preserve">Anexo E - Grupo 1 </t>
  </si>
  <si>
    <r>
      <t>Bromuro de metilo (CH</t>
    </r>
    <r>
      <rPr>
        <vertAlign val="subscript"/>
        <sz val="8"/>
        <rFont val="Arial Narrow"/>
        <family val="2"/>
      </rPr>
      <t>3</t>
    </r>
    <r>
      <rPr>
        <sz val="8"/>
        <rFont val="Arial Narrow"/>
        <family val="2"/>
      </rPr>
      <t>Br) 2/</t>
    </r>
  </si>
  <si>
    <t xml:space="preserve">Sustancias que contribuyen al Calentamiento Global </t>
  </si>
  <si>
    <t>PCA</t>
  </si>
  <si>
    <t>Anexo F - Grupo 1</t>
  </si>
  <si>
    <t>HFC - 134a</t>
  </si>
  <si>
    <t>HFC - 125</t>
  </si>
  <si>
    <t>HFC - 143a</t>
  </si>
  <si>
    <t>HFC - 32</t>
  </si>
  <si>
    <t>HFC - 152a</t>
  </si>
  <si>
    <t>HFC - 227ea</t>
  </si>
  <si>
    <t>HFC - 236fa</t>
  </si>
  <si>
    <t>HFC-404A</t>
  </si>
  <si>
    <t>HFC-410A</t>
  </si>
  <si>
    <t>HFC-407C</t>
  </si>
  <si>
    <t>HFC-422D</t>
  </si>
  <si>
    <t>HFC-437A</t>
  </si>
  <si>
    <t>HFC-407F</t>
  </si>
  <si>
    <t>HFC-507A</t>
  </si>
  <si>
    <t>3 985</t>
  </si>
  <si>
    <t>HFC-508B</t>
  </si>
  <si>
    <t>6 808</t>
  </si>
  <si>
    <t>Anexo F - Grupo 2</t>
  </si>
  <si>
    <t>HFC - 23</t>
  </si>
  <si>
    <r>
      <rPr>
        <b/>
        <sz val="8"/>
        <rFont val="Arial Narrow"/>
        <family val="2"/>
      </rPr>
      <t xml:space="preserve">Nota: </t>
    </r>
    <r>
      <rPr>
        <sz val="8"/>
        <rFont val="Arial Narrow"/>
        <family val="2"/>
      </rPr>
      <t>Los totales pueden diferir por efecto de redondeo. Perú no es productor de las sustancias controladas por el Protocolo de Montreal, el total del consumo equivale a las importaciones realizadas. En el marco del Protocolo de Montreal las últimas Sustancias Agotadoras de la Capa de Ozono pendiente por eliminar en Perú son las sustancias del Anexo C - Grupo I Hidroclorofluorocarbono - HCFC) y la sustancia del Anexo E - Grupo I (Bromuro de Metilo). El Protocolo de Montreal contribuye también con los esfuerzos mundiales contra el cambio climático, para ello en su Anexo F, refiere y ha iniciado en el año 2024 con el control de las sustancias Hidrofluorocarbonos (HFC), ello en el marco de la Enmienda de Kigali del citado Protocolo. Dichas sustancias HFC no son agotadoras de la capa de ozono; no obstante, son gases con alto potencial de calentamiento global.</t>
    </r>
  </si>
  <si>
    <r>
      <t>PAO:</t>
    </r>
    <r>
      <rPr>
        <sz val="8"/>
        <rFont val="Arial Narrow"/>
        <family val="2"/>
      </rPr>
      <t xml:space="preserve"> Potencial de agotamiento de la Capa de Ozono. Es la cantidad potencial de destrucción de ozono estratosférico.</t>
    </r>
  </si>
  <si>
    <r>
      <rPr>
        <b/>
        <sz val="8"/>
        <rFont val="Arial Narrow"/>
        <family val="2"/>
      </rPr>
      <t>PCA</t>
    </r>
    <r>
      <rPr>
        <sz val="8"/>
        <rFont val="Arial Narrow"/>
        <family val="2"/>
      </rPr>
      <t>: Potencial de calentamiento global. Es la cantidad potencial de contribución al calentamiento global.</t>
    </r>
  </si>
  <si>
    <t>1/ A la fecha, el Protocolo de Montreal no ha establecido medidas para controlar los polioles premezclados que contengan HCFC-141b.</t>
  </si>
  <si>
    <t>2/ Es una sustancia agotadora de la Capa de Ozono, utilizada en su forma gaseosa como un plaguicida de amplio espectro en desinfección de suelos agrícolas, fumigación de almacenes y cuarentenas. El calendario de eliminación de esta sustancia en los países artículo 5 (países en desarrollo) culminó el año 2015, a excepción para tratamientos cuarentenarios y previo al envío de productos agrícolas para exportación.</t>
  </si>
  <si>
    <t>Fuente: Ministerio de la Producción (PRODUCE) - Dirección General de Asuntos Ambientales de Industria.</t>
  </si>
  <si>
    <t xml:space="preserve">             Superintendencia Nacional de Aduanas y de Administración Tributaria (SUNAT).</t>
  </si>
  <si>
    <t xml:space="preserve">2.59  CONSUMO POTENCIAL DE SUSTANCIAS CONTROLADAS POR EL PROTOCOLO DE MONTREAL,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</si>
</sst>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sz val="10"/>
      <name val="Arial"/>
      <family val="2"/>
    </font>
    <font>
      <b/>
      <sz val="9"/>
      <name val="Arial Narrow"/>
      <family val="2"/>
    </font>
    <font>
      <b/>
      <sz val="8"/>
      <name val="Arial Narrow"/>
      <family val="2"/>
    </font>
    <font>
      <sz val="8"/>
      <name val="Arial Narrow"/>
      <family val="2"/>
    </font>
    <font>
      <vertAlign val="subscript"/>
      <sz val="8"/>
      <name val="Arial Narrow"/>
      <family val="2"/>
    </font>
    <font>
      <vertAlign val="superscript"/>
      <sz val="8"/>
      <name val="Arial Narrow"/>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bottom/>
      <diagonal/>
    </border>
    <border>
      <left style="thin">
        <color theme="9" tint="-0.499984740745262"/>
      </left>
      <right style="thin">
        <color theme="9" tint="-0.499984740745262"/>
      </right>
      <top/>
      <bottom/>
      <diagonal/>
    </border>
    <border>
      <left/>
      <right/>
      <top style="thin">
        <color theme="9" tint="-0.499984740745262"/>
      </top>
      <bottom/>
      <diagonal/>
    </border>
    <border>
      <left/>
      <right style="thin">
        <color theme="9" tint="-0.499984740745262"/>
      </right>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right/>
      <top/>
      <bottom style="thin">
        <color theme="9" tint="-0.499984740745262"/>
      </bottom>
      <diagonal/>
    </border>
    <border>
      <left style="thin">
        <color theme="9" tint="-0.499984740745262"/>
      </left>
      <right style="thin">
        <color theme="9" tint="-0.499984740745262"/>
      </right>
      <top style="thin">
        <color theme="9" tint="-0.499984740745262"/>
      </top>
      <bottom/>
      <diagonal/>
    </border>
  </borders>
  <cellStyleXfs count="2">
    <xf numFmtId="0" fontId="0" fillId="0" borderId="0"/>
    <xf numFmtId="0" fontId="1" fillId="0" borderId="0"/>
  </cellStyleXfs>
  <cellXfs count="45">
    <xf numFmtId="0" fontId="0" fillId="0" borderId="0" xfId="0"/>
    <xf numFmtId="0" fontId="2" fillId="2" borderId="0" xfId="1" applyFont="1" applyFill="1"/>
    <xf numFmtId="0" fontId="3" fillId="2" borderId="0" xfId="1" applyFont="1" applyFill="1"/>
    <xf numFmtId="0" fontId="3" fillId="2" borderId="0" xfId="1" applyFont="1" applyFill="1" applyAlignment="1">
      <alignment horizontal="right"/>
    </xf>
    <xf numFmtId="0" fontId="4" fillId="2" borderId="0" xfId="1" applyFont="1" applyFill="1" applyAlignment="1">
      <alignment horizontal="right"/>
    </xf>
    <xf numFmtId="0" fontId="4" fillId="2" borderId="0" xfId="1" applyFont="1" applyFill="1"/>
    <xf numFmtId="0" fontId="4" fillId="2" borderId="0" xfId="1" applyFont="1" applyFill="1" applyAlignment="1">
      <alignment horizontal="left" indent="2"/>
    </xf>
    <xf numFmtId="2" fontId="4" fillId="2" borderId="0" xfId="1" applyNumberFormat="1" applyFont="1" applyFill="1" applyAlignment="1">
      <alignment horizontal="right"/>
    </xf>
    <xf numFmtId="0" fontId="4" fillId="2" borderId="1" xfId="1" applyFont="1" applyFill="1" applyBorder="1"/>
    <xf numFmtId="0" fontId="4" fillId="2" borderId="1" xfId="1" applyFont="1" applyFill="1" applyBorder="1" applyAlignment="1">
      <alignment horizontal="right"/>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right" vertical="center"/>
    </xf>
    <xf numFmtId="0" fontId="3" fillId="2" borderId="5" xfId="1" applyFont="1" applyFill="1" applyBorder="1"/>
    <xf numFmtId="164" fontId="3" fillId="2" borderId="6" xfId="1" applyNumberFormat="1" applyFont="1" applyFill="1" applyBorder="1"/>
    <xf numFmtId="2" fontId="3" fillId="2" borderId="0" xfId="1" applyNumberFormat="1" applyFont="1" applyFill="1" applyAlignment="1">
      <alignment horizontal="right" vertical="center"/>
    </xf>
    <xf numFmtId="2" fontId="3" fillId="2" borderId="7" xfId="1" applyNumberFormat="1" applyFont="1" applyFill="1" applyBorder="1" applyAlignment="1">
      <alignment horizontal="right" vertical="center"/>
    </xf>
    <xf numFmtId="2" fontId="4" fillId="2" borderId="0" xfId="1" applyNumberFormat="1" applyFont="1" applyFill="1" applyAlignment="1">
      <alignment horizontal="right" vertical="center"/>
    </xf>
    <xf numFmtId="49" fontId="4" fillId="2" borderId="5" xfId="1" applyNumberFormat="1" applyFont="1" applyFill="1" applyBorder="1" applyAlignment="1">
      <alignment wrapText="1"/>
    </xf>
    <xf numFmtId="164" fontId="4" fillId="2" borderId="6" xfId="1" applyNumberFormat="1" applyFont="1" applyFill="1" applyBorder="1" applyAlignment="1">
      <alignment horizontal="center"/>
    </xf>
    <xf numFmtId="0" fontId="4" fillId="2" borderId="5" xfId="1" applyFont="1" applyFill="1" applyBorder="1"/>
    <xf numFmtId="164" fontId="4" fillId="2" borderId="6" xfId="1" applyNumberFormat="1" applyFont="1" applyFill="1" applyBorder="1"/>
    <xf numFmtId="0" fontId="4" fillId="2" borderId="5" xfId="1" applyFont="1" applyFill="1" applyBorder="1" applyAlignment="1">
      <alignment horizontal="left"/>
    </xf>
    <xf numFmtId="49" fontId="4" fillId="2" borderId="5" xfId="1" applyNumberFormat="1" applyFont="1" applyFill="1" applyBorder="1" applyAlignment="1">
      <alignment horizontal="left" wrapText="1"/>
    </xf>
    <xf numFmtId="164" fontId="4" fillId="2" borderId="0" xfId="1" applyNumberFormat="1" applyFont="1" applyFill="1" applyAlignment="1">
      <alignment horizontal="right" vertical="center"/>
    </xf>
    <xf numFmtId="0" fontId="4" fillId="2" borderId="8" xfId="1" applyFont="1" applyFill="1" applyBorder="1"/>
    <xf numFmtId="164" fontId="4" fillId="2" borderId="9" xfId="1" applyNumberFormat="1" applyFont="1" applyFill="1" applyBorder="1" applyAlignment="1">
      <alignment horizontal="center"/>
    </xf>
    <xf numFmtId="2" fontId="4" fillId="2" borderId="10" xfId="1" applyNumberFormat="1" applyFont="1" applyFill="1" applyBorder="1" applyAlignment="1">
      <alignment horizontal="right" vertical="center"/>
    </xf>
    <xf numFmtId="0" fontId="3" fillId="2" borderId="5" xfId="1" applyFont="1" applyFill="1" applyBorder="1" applyAlignment="1">
      <alignment horizontal="center" vertical="center" wrapText="1"/>
    </xf>
    <xf numFmtId="0" fontId="4" fillId="2" borderId="11" xfId="1" applyFont="1" applyFill="1" applyBorder="1"/>
    <xf numFmtId="4" fontId="3" fillId="2" borderId="0" xfId="1" applyNumberFormat="1" applyFont="1" applyFill="1" applyAlignment="1">
      <alignment horizontal="right" vertical="center"/>
    </xf>
    <xf numFmtId="0" fontId="3" fillId="2" borderId="5" xfId="1" applyFont="1" applyFill="1" applyBorder="1" applyAlignment="1">
      <alignment horizontal="center" vertical="center"/>
    </xf>
    <xf numFmtId="4" fontId="4" fillId="2" borderId="0" xfId="1" applyNumberFormat="1" applyFont="1" applyFill="1" applyAlignment="1">
      <alignment horizontal="right" vertical="center"/>
    </xf>
    <xf numFmtId="0" fontId="4" fillId="2" borderId="5" xfId="1" applyFont="1" applyFill="1" applyBorder="1" applyAlignment="1">
      <alignment horizontal="center" vertical="center"/>
    </xf>
    <xf numFmtId="3" fontId="4" fillId="2" borderId="6" xfId="1" applyNumberFormat="1" applyFont="1" applyFill="1" applyBorder="1" applyAlignment="1">
      <alignment horizontal="center" vertical="center"/>
    </xf>
    <xf numFmtId="0" fontId="4" fillId="2" borderId="0" xfId="1" applyFont="1" applyFill="1" applyAlignment="1">
      <alignment horizontal="right" vertical="center"/>
    </xf>
    <xf numFmtId="0" fontId="4" fillId="2" borderId="8" xfId="1" applyFont="1" applyFill="1" applyBorder="1" applyAlignment="1">
      <alignment horizontal="center" vertical="center"/>
    </xf>
    <xf numFmtId="3" fontId="4" fillId="2" borderId="9" xfId="1" applyNumberFormat="1" applyFont="1" applyFill="1" applyBorder="1" applyAlignment="1">
      <alignment horizontal="center" vertical="center"/>
    </xf>
    <xf numFmtId="4" fontId="4" fillId="2" borderId="10" xfId="1" applyNumberFormat="1" applyFont="1" applyFill="1" applyBorder="1" applyAlignment="1">
      <alignment horizontal="right" vertical="center"/>
    </xf>
    <xf numFmtId="0" fontId="4" fillId="2" borderId="10" xfId="1" applyFont="1" applyFill="1" applyBorder="1" applyAlignment="1">
      <alignment horizontal="right" vertical="center"/>
    </xf>
    <xf numFmtId="4" fontId="4" fillId="2" borderId="1" xfId="1" applyNumberFormat="1" applyFont="1" applyFill="1" applyBorder="1" applyAlignment="1">
      <alignment horizontal="right" vertical="center"/>
    </xf>
    <xf numFmtId="0" fontId="3" fillId="2" borderId="0" xfId="1" applyFont="1" applyFill="1" applyAlignment="1">
      <alignment vertical="center"/>
    </xf>
    <xf numFmtId="0" fontId="4" fillId="2" borderId="0" xfId="1" applyFont="1" applyFill="1" applyAlignment="1">
      <alignment horizontal="left" vertical="center"/>
    </xf>
    <xf numFmtId="0" fontId="4" fillId="2" borderId="7" xfId="1" applyFont="1" applyFill="1" applyBorder="1" applyAlignment="1">
      <alignment horizontal="justify" vertical="center" wrapText="1"/>
    </xf>
    <xf numFmtId="0" fontId="4" fillId="2" borderId="0" xfId="1" applyFont="1" applyFill="1" applyAlignment="1">
      <alignment horizontal="justify" vertical="center" wrapText="1"/>
    </xf>
  </cellXfs>
  <cellStyles count="2">
    <cellStyle name="Normal" xfId="0" builtinId="0"/>
    <cellStyle name="Normal_SAO-final" xfId="1" xr:uid="{FB2A6E4C-196E-41C0-B7DA-7A31039909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3D42-AEDA-4D44-B417-D45E584221EE}">
  <sheetPr codeName="Hoja1"/>
  <dimension ref="A1:I47"/>
  <sheetViews>
    <sheetView showGridLines="0" tabSelected="1" workbookViewId="0">
      <selection activeCell="M5" sqref="M5"/>
    </sheetView>
  </sheetViews>
  <sheetFormatPr baseColWidth="10" defaultRowHeight="14.5" x14ac:dyDescent="0.35"/>
  <cols>
    <col min="1" max="1" width="22.6328125" customWidth="1"/>
    <col min="2" max="2" width="5.6328125" customWidth="1"/>
    <col min="3" max="9" width="8.1796875" customWidth="1"/>
  </cols>
  <sheetData>
    <row r="1" spans="1:9" x14ac:dyDescent="0.35">
      <c r="A1" s="1" t="s">
        <v>46</v>
      </c>
      <c r="B1" s="2"/>
      <c r="C1" s="3"/>
      <c r="D1" s="3"/>
      <c r="E1" s="4"/>
      <c r="F1" s="4"/>
      <c r="G1" s="4"/>
      <c r="H1" s="4"/>
      <c r="I1" s="5"/>
    </row>
    <row r="2" spans="1:9" x14ac:dyDescent="0.35">
      <c r="A2" s="1" t="s">
        <v>0</v>
      </c>
      <c r="B2" s="2"/>
      <c r="C2" s="3"/>
      <c r="D2" s="3"/>
      <c r="E2" s="4"/>
      <c r="F2" s="4"/>
      <c r="G2" s="4"/>
      <c r="H2" s="4"/>
      <c r="I2" s="5"/>
    </row>
    <row r="3" spans="1:9" x14ac:dyDescent="0.35">
      <c r="A3" s="6" t="s">
        <v>1</v>
      </c>
      <c r="B3" s="5"/>
      <c r="C3" s="7"/>
      <c r="D3" s="7"/>
      <c r="E3" s="4"/>
      <c r="F3" s="4"/>
      <c r="G3" s="4"/>
      <c r="H3" s="4"/>
      <c r="I3" s="5"/>
    </row>
    <row r="4" spans="1:9" x14ac:dyDescent="0.35">
      <c r="A4" s="8"/>
      <c r="B4" s="8"/>
      <c r="C4" s="9"/>
      <c r="D4" s="9"/>
      <c r="E4" s="4"/>
      <c r="F4" s="4"/>
      <c r="G4" s="4"/>
      <c r="H4" s="4"/>
      <c r="I4" s="5"/>
    </row>
    <row r="5" spans="1:9" x14ac:dyDescent="0.35">
      <c r="A5" s="10" t="s">
        <v>2</v>
      </c>
      <c r="B5" s="11" t="s">
        <v>3</v>
      </c>
      <c r="C5" s="12">
        <v>2018</v>
      </c>
      <c r="D5" s="12">
        <v>2019</v>
      </c>
      <c r="E5" s="12">
        <v>2020</v>
      </c>
      <c r="F5" s="12">
        <v>2021</v>
      </c>
      <c r="G5" s="12">
        <v>2022</v>
      </c>
      <c r="H5" s="12">
        <v>2023</v>
      </c>
      <c r="I5" s="12">
        <v>2024</v>
      </c>
    </row>
    <row r="6" spans="1:9" x14ac:dyDescent="0.35">
      <c r="A6" s="13" t="s">
        <v>4</v>
      </c>
      <c r="B6" s="14"/>
      <c r="C6" s="15">
        <v>49.12</v>
      </c>
      <c r="D6" s="15">
        <v>32.08</v>
      </c>
      <c r="E6" s="16">
        <v>20.49</v>
      </c>
      <c r="F6" s="16">
        <v>12.32</v>
      </c>
      <c r="G6" s="16">
        <v>15.23</v>
      </c>
      <c r="H6" s="16">
        <v>14.88</v>
      </c>
      <c r="I6" s="16">
        <v>13.87</v>
      </c>
    </row>
    <row r="7" spans="1:9" x14ac:dyDescent="0.35">
      <c r="A7" s="13" t="s">
        <v>5</v>
      </c>
      <c r="B7" s="14"/>
      <c r="C7" s="17"/>
      <c r="D7" s="17"/>
      <c r="E7" s="17"/>
      <c r="F7" s="17"/>
      <c r="G7" s="17"/>
      <c r="H7" s="17"/>
      <c r="I7" s="17"/>
    </row>
    <row r="8" spans="1:9" ht="22" x14ac:dyDescent="0.35">
      <c r="A8" s="18" t="s">
        <v>6</v>
      </c>
      <c r="B8" s="19">
        <v>0.1</v>
      </c>
      <c r="C8" s="17" t="s">
        <v>7</v>
      </c>
      <c r="D8" s="17" t="s">
        <v>7</v>
      </c>
      <c r="E8" s="17" t="s">
        <v>7</v>
      </c>
      <c r="F8" s="17" t="s">
        <v>7</v>
      </c>
      <c r="G8" s="17" t="s">
        <v>7</v>
      </c>
      <c r="H8" s="17" t="s">
        <v>7</v>
      </c>
      <c r="I8" s="17" t="s">
        <v>7</v>
      </c>
    </row>
    <row r="9" spans="1:9" x14ac:dyDescent="0.35">
      <c r="A9" s="20"/>
      <c r="B9" s="21"/>
      <c r="C9" s="17"/>
      <c r="D9" s="17"/>
      <c r="E9" s="17"/>
      <c r="F9" s="17"/>
      <c r="G9" s="17"/>
      <c r="H9" s="17"/>
      <c r="I9" s="17"/>
    </row>
    <row r="10" spans="1:9" x14ac:dyDescent="0.35">
      <c r="A10" s="13" t="s">
        <v>8</v>
      </c>
      <c r="B10" s="14"/>
      <c r="C10" s="17"/>
      <c r="D10" s="17"/>
      <c r="E10" s="17"/>
      <c r="F10" s="17"/>
      <c r="G10" s="17"/>
      <c r="H10" s="17"/>
      <c r="I10" s="17"/>
    </row>
    <row r="11" spans="1:9" x14ac:dyDescent="0.35">
      <c r="A11" s="22" t="s">
        <v>9</v>
      </c>
      <c r="B11" s="19">
        <v>5.5E-2</v>
      </c>
      <c r="C11" s="17">
        <v>19.72</v>
      </c>
      <c r="D11" s="17">
        <v>16.100000000000001</v>
      </c>
      <c r="E11" s="17">
        <v>12.31</v>
      </c>
      <c r="F11" s="17">
        <v>9.32</v>
      </c>
      <c r="G11" s="17">
        <f>12.11</f>
        <v>12.11</v>
      </c>
      <c r="H11" s="17">
        <v>14.84</v>
      </c>
      <c r="I11" s="17">
        <v>13.27</v>
      </c>
    </row>
    <row r="12" spans="1:9" x14ac:dyDescent="0.35">
      <c r="A12" s="23" t="s">
        <v>10</v>
      </c>
      <c r="B12" s="19">
        <v>0.02</v>
      </c>
      <c r="C12" s="17" t="s">
        <v>7</v>
      </c>
      <c r="D12" s="17" t="s">
        <v>7</v>
      </c>
      <c r="E12" s="17">
        <v>0.02</v>
      </c>
      <c r="F12" s="17">
        <v>0.02</v>
      </c>
      <c r="G12" s="17" t="s">
        <v>7</v>
      </c>
      <c r="H12" s="17" t="s">
        <v>7</v>
      </c>
      <c r="I12" s="17" t="s">
        <v>7</v>
      </c>
    </row>
    <row r="13" spans="1:9" x14ac:dyDescent="0.35">
      <c r="A13" s="22" t="s">
        <v>11</v>
      </c>
      <c r="B13" s="19">
        <v>0.11</v>
      </c>
      <c r="C13" s="17" t="s">
        <v>7</v>
      </c>
      <c r="D13" s="17" t="s">
        <v>7</v>
      </c>
      <c r="E13" s="17" t="s">
        <v>7</v>
      </c>
      <c r="F13" s="17" t="s">
        <v>7</v>
      </c>
      <c r="G13" s="17" t="s">
        <v>7</v>
      </c>
      <c r="H13" s="17" t="s">
        <v>7</v>
      </c>
      <c r="I13" s="17" t="s">
        <v>7</v>
      </c>
    </row>
    <row r="14" spans="1:9" x14ac:dyDescent="0.35">
      <c r="A14" s="20" t="s">
        <v>12</v>
      </c>
      <c r="B14" s="19">
        <v>0.11</v>
      </c>
      <c r="C14" s="17">
        <v>29.27</v>
      </c>
      <c r="D14" s="17">
        <v>14.62</v>
      </c>
      <c r="E14" s="17">
        <v>4.8</v>
      </c>
      <c r="F14" s="17">
        <v>2.92</v>
      </c>
      <c r="G14" s="17">
        <f>1.32</f>
        <v>1.32</v>
      </c>
      <c r="H14" s="24">
        <v>4.3999999999999997E-2</v>
      </c>
      <c r="I14" s="17" t="s">
        <v>7</v>
      </c>
    </row>
    <row r="15" spans="1:9" x14ac:dyDescent="0.35">
      <c r="A15" s="20" t="s">
        <v>13</v>
      </c>
      <c r="B15" s="19">
        <v>6.5000000000000002E-2</v>
      </c>
      <c r="C15" s="17">
        <v>0.12</v>
      </c>
      <c r="D15" s="17">
        <v>0.16</v>
      </c>
      <c r="E15" s="17" t="s">
        <v>7</v>
      </c>
      <c r="F15" s="17">
        <v>0.06</v>
      </c>
      <c r="G15" s="17" t="s">
        <v>7</v>
      </c>
      <c r="H15" s="17" t="s">
        <v>7</v>
      </c>
      <c r="I15" s="17" t="s">
        <v>7</v>
      </c>
    </row>
    <row r="16" spans="1:9" x14ac:dyDescent="0.35">
      <c r="A16" s="22" t="s">
        <v>14</v>
      </c>
      <c r="B16" s="19">
        <v>2.1999999999999999E-2</v>
      </c>
      <c r="C16" s="17">
        <v>0.01</v>
      </c>
      <c r="D16" s="17" t="s">
        <v>7</v>
      </c>
      <c r="E16" s="17" t="s">
        <v>7</v>
      </c>
      <c r="F16" s="17" t="s">
        <v>7</v>
      </c>
      <c r="G16" s="17" t="s">
        <v>7</v>
      </c>
      <c r="H16" s="17" t="s">
        <v>7</v>
      </c>
      <c r="I16" s="17" t="s">
        <v>7</v>
      </c>
    </row>
    <row r="17" spans="1:9" x14ac:dyDescent="0.35">
      <c r="A17" s="13" t="s">
        <v>15</v>
      </c>
      <c r="B17" s="14"/>
      <c r="C17" s="17"/>
      <c r="D17" s="17"/>
      <c r="E17" s="17"/>
      <c r="F17" s="17"/>
      <c r="G17" s="17"/>
      <c r="H17" s="17"/>
      <c r="I17" s="17"/>
    </row>
    <row r="18" spans="1:9" x14ac:dyDescent="0.35">
      <c r="A18" s="25" t="s">
        <v>16</v>
      </c>
      <c r="B18" s="26">
        <v>0.6</v>
      </c>
      <c r="C18" s="27" t="s">
        <v>7</v>
      </c>
      <c r="D18" s="27">
        <v>1.2</v>
      </c>
      <c r="E18" s="27">
        <v>3.36</v>
      </c>
      <c r="F18" s="27" t="s">
        <v>7</v>
      </c>
      <c r="G18" s="27">
        <v>1.8</v>
      </c>
      <c r="H18" s="27" t="s">
        <v>7</v>
      </c>
      <c r="I18" s="27">
        <v>0.6</v>
      </c>
    </row>
    <row r="19" spans="1:9" x14ac:dyDescent="0.35">
      <c r="A19" s="10" t="s">
        <v>17</v>
      </c>
      <c r="B19" s="11" t="s">
        <v>18</v>
      </c>
      <c r="C19" s="12">
        <v>2018</v>
      </c>
      <c r="D19" s="12">
        <v>2019</v>
      </c>
      <c r="E19" s="12">
        <v>2020</v>
      </c>
      <c r="F19" s="12">
        <v>2021</v>
      </c>
      <c r="G19" s="12">
        <v>2022</v>
      </c>
      <c r="H19" s="12">
        <v>2023</v>
      </c>
      <c r="I19" s="12">
        <v>2024</v>
      </c>
    </row>
    <row r="20" spans="1:9" x14ac:dyDescent="0.35">
      <c r="A20" s="28" t="s">
        <v>4</v>
      </c>
      <c r="B20" s="29"/>
      <c r="C20" s="15" t="s">
        <v>7</v>
      </c>
      <c r="D20" s="30">
        <v>1911045.79</v>
      </c>
      <c r="E20" s="30">
        <v>2178601.62</v>
      </c>
      <c r="F20" s="30">
        <v>1605206.67</v>
      </c>
      <c r="G20" s="30">
        <v>2785698.79</v>
      </c>
      <c r="H20" s="30">
        <v>3075367.95</v>
      </c>
      <c r="I20" s="30">
        <v>1926544.8959999999</v>
      </c>
    </row>
    <row r="21" spans="1:9" x14ac:dyDescent="0.35">
      <c r="A21" s="31" t="s">
        <v>19</v>
      </c>
      <c r="B21" s="19"/>
      <c r="C21" s="17"/>
      <c r="D21" s="17"/>
      <c r="E21" s="17"/>
      <c r="F21" s="17"/>
      <c r="G21" s="17"/>
      <c r="H21" s="17"/>
      <c r="I21" s="32"/>
    </row>
    <row r="22" spans="1:9" x14ac:dyDescent="0.35">
      <c r="A22" s="33" t="s">
        <v>20</v>
      </c>
      <c r="B22" s="34">
        <v>1430</v>
      </c>
      <c r="C22" s="17" t="s">
        <v>7</v>
      </c>
      <c r="D22" s="32">
        <v>565035.9</v>
      </c>
      <c r="E22" s="32">
        <v>694246.38</v>
      </c>
      <c r="F22" s="32">
        <v>505760.97</v>
      </c>
      <c r="G22" s="32">
        <v>663080.66</v>
      </c>
      <c r="H22" s="32">
        <v>651269.44999999995</v>
      </c>
      <c r="I22" s="32">
        <v>520473.51899999997</v>
      </c>
    </row>
    <row r="23" spans="1:9" x14ac:dyDescent="0.35">
      <c r="A23" s="33" t="s">
        <v>21</v>
      </c>
      <c r="B23" s="34">
        <v>3500</v>
      </c>
      <c r="C23" s="17" t="s">
        <v>7</v>
      </c>
      <c r="D23" s="32">
        <v>705145</v>
      </c>
      <c r="E23" s="32">
        <v>743271.06</v>
      </c>
      <c r="F23" s="32">
        <v>550696.09</v>
      </c>
      <c r="G23" s="32">
        <v>987659.13</v>
      </c>
      <c r="H23" s="32" t="s">
        <v>7</v>
      </c>
      <c r="I23" s="32" t="s">
        <v>7</v>
      </c>
    </row>
    <row r="24" spans="1:9" x14ac:dyDescent="0.35">
      <c r="A24" s="33" t="s">
        <v>22</v>
      </c>
      <c r="B24" s="34">
        <v>4470</v>
      </c>
      <c r="C24" s="17" t="s">
        <v>7</v>
      </c>
      <c r="D24" s="32">
        <v>592275</v>
      </c>
      <c r="E24" s="32">
        <v>652195.94999999995</v>
      </c>
      <c r="F24" s="32">
        <v>510253.48</v>
      </c>
      <c r="G24" s="32">
        <v>930442.9</v>
      </c>
      <c r="H24" s="32" t="s">
        <v>7</v>
      </c>
      <c r="I24" s="32" t="s">
        <v>7</v>
      </c>
    </row>
    <row r="25" spans="1:9" x14ac:dyDescent="0.35">
      <c r="A25" s="33" t="s">
        <v>23</v>
      </c>
      <c r="B25" s="34">
        <v>675</v>
      </c>
      <c r="C25" s="17" t="s">
        <v>7</v>
      </c>
      <c r="D25" s="32">
        <v>47729.25</v>
      </c>
      <c r="E25" s="32">
        <v>44473.95</v>
      </c>
      <c r="F25" s="32">
        <v>30658.67</v>
      </c>
      <c r="G25" s="32">
        <v>54904.11</v>
      </c>
      <c r="H25" s="32">
        <v>1160.33</v>
      </c>
      <c r="I25" s="32">
        <v>4890.375</v>
      </c>
    </row>
    <row r="26" spans="1:9" x14ac:dyDescent="0.35">
      <c r="A26" s="33" t="s">
        <v>24</v>
      </c>
      <c r="B26" s="34">
        <v>124</v>
      </c>
      <c r="C26" s="17" t="s">
        <v>7</v>
      </c>
      <c r="D26" s="32">
        <v>416.64</v>
      </c>
      <c r="E26" s="32">
        <v>925.59</v>
      </c>
      <c r="F26" s="32">
        <v>1247.6300000000001</v>
      </c>
      <c r="G26" s="32">
        <v>3206.87</v>
      </c>
      <c r="H26" s="32">
        <v>2350.54</v>
      </c>
      <c r="I26" s="32">
        <v>2639.5070000000001</v>
      </c>
    </row>
    <row r="27" spans="1:9" x14ac:dyDescent="0.35">
      <c r="A27" s="33" t="s">
        <v>25</v>
      </c>
      <c r="B27" s="34">
        <v>3220</v>
      </c>
      <c r="C27" s="17" t="s">
        <v>7</v>
      </c>
      <c r="D27" s="32" t="s">
        <v>7</v>
      </c>
      <c r="E27" s="32">
        <v>30197.33</v>
      </c>
      <c r="F27" s="32">
        <v>6528.02</v>
      </c>
      <c r="G27" s="32">
        <v>12236</v>
      </c>
      <c r="H27" s="32">
        <v>28485.75</v>
      </c>
      <c r="I27" s="32">
        <v>3336.8440000000001</v>
      </c>
    </row>
    <row r="28" spans="1:9" x14ac:dyDescent="0.35">
      <c r="A28" s="33" t="s">
        <v>26</v>
      </c>
      <c r="B28" s="34">
        <v>9810</v>
      </c>
      <c r="C28" s="17" t="s">
        <v>7</v>
      </c>
      <c r="D28" s="32" t="s">
        <v>7</v>
      </c>
      <c r="E28" s="32">
        <v>9810</v>
      </c>
      <c r="F28" s="32" t="s">
        <v>7</v>
      </c>
      <c r="G28" s="32" t="s">
        <v>7</v>
      </c>
      <c r="H28" s="32" t="s">
        <v>7</v>
      </c>
      <c r="I28" s="32" t="s">
        <v>7</v>
      </c>
    </row>
    <row r="29" spans="1:9" x14ac:dyDescent="0.35">
      <c r="A29" s="33" t="s">
        <v>27</v>
      </c>
      <c r="B29" s="34">
        <v>3921.6</v>
      </c>
      <c r="C29" s="17" t="s">
        <v>7</v>
      </c>
      <c r="D29" s="17" t="s">
        <v>7</v>
      </c>
      <c r="E29" s="17" t="s">
        <v>7</v>
      </c>
      <c r="F29" s="17" t="s">
        <v>7</v>
      </c>
      <c r="G29" s="17" t="s">
        <v>7</v>
      </c>
      <c r="H29" s="32">
        <v>600625.43999999994</v>
      </c>
      <c r="I29" s="32">
        <v>414557.136</v>
      </c>
    </row>
    <row r="30" spans="1:9" x14ac:dyDescent="0.35">
      <c r="A30" s="33" t="s">
        <v>28</v>
      </c>
      <c r="B30" s="34">
        <v>2087.5</v>
      </c>
      <c r="C30" s="17" t="s">
        <v>7</v>
      </c>
      <c r="D30" s="17" t="s">
        <v>7</v>
      </c>
      <c r="E30" s="17" t="s">
        <v>7</v>
      </c>
      <c r="F30" s="17" t="s">
        <v>7</v>
      </c>
      <c r="G30" s="17" t="s">
        <v>7</v>
      </c>
      <c r="H30" s="32">
        <v>668380.55000000005</v>
      </c>
      <c r="I30" s="32">
        <v>324636.24099999998</v>
      </c>
    </row>
    <row r="31" spans="1:9" x14ac:dyDescent="0.35">
      <c r="A31" s="33" t="s">
        <v>29</v>
      </c>
      <c r="B31" s="34">
        <v>1773.85</v>
      </c>
      <c r="C31" s="17" t="s">
        <v>7</v>
      </c>
      <c r="D31" s="17" t="s">
        <v>7</v>
      </c>
      <c r="E31" s="17" t="s">
        <v>7</v>
      </c>
      <c r="F31" s="17" t="s">
        <v>7</v>
      </c>
      <c r="G31" s="17" t="s">
        <v>7</v>
      </c>
      <c r="H31" s="32">
        <v>63827.58</v>
      </c>
      <c r="I31" s="32">
        <v>29737.382000000001</v>
      </c>
    </row>
    <row r="32" spans="1:9" x14ac:dyDescent="0.35">
      <c r="A32" s="33" t="s">
        <v>30</v>
      </c>
      <c r="B32" s="34">
        <v>2728.95</v>
      </c>
      <c r="C32" s="17" t="s">
        <v>7</v>
      </c>
      <c r="D32" s="17" t="s">
        <v>7</v>
      </c>
      <c r="E32" s="17" t="s">
        <v>7</v>
      </c>
      <c r="F32" s="17" t="s">
        <v>7</v>
      </c>
      <c r="G32" s="17" t="s">
        <v>7</v>
      </c>
      <c r="H32" s="32">
        <v>25348.12</v>
      </c>
      <c r="I32" s="32">
        <v>16071.605</v>
      </c>
    </row>
    <row r="33" spans="1:9" x14ac:dyDescent="0.35">
      <c r="A33" s="33" t="s">
        <v>31</v>
      </c>
      <c r="B33" s="34">
        <v>1805.05</v>
      </c>
      <c r="C33" s="17" t="s">
        <v>7</v>
      </c>
      <c r="D33" s="17" t="s">
        <v>7</v>
      </c>
      <c r="E33" s="17" t="s">
        <v>7</v>
      </c>
      <c r="F33" s="17" t="s">
        <v>7</v>
      </c>
      <c r="G33" s="17" t="s">
        <v>7</v>
      </c>
      <c r="H33" s="17" t="s">
        <v>7</v>
      </c>
      <c r="I33" s="32">
        <v>419.78199999999998</v>
      </c>
    </row>
    <row r="34" spans="1:9" x14ac:dyDescent="0.35">
      <c r="A34" s="33" t="s">
        <v>32</v>
      </c>
      <c r="B34" s="34">
        <v>1824.5</v>
      </c>
      <c r="C34" s="17" t="s">
        <v>7</v>
      </c>
      <c r="D34" s="17" t="s">
        <v>7</v>
      </c>
      <c r="E34" s="17" t="s">
        <v>7</v>
      </c>
      <c r="F34" s="17" t="s">
        <v>7</v>
      </c>
      <c r="G34" s="17" t="s">
        <v>7</v>
      </c>
      <c r="H34" s="17" t="s">
        <v>7</v>
      </c>
      <c r="I34" s="32">
        <v>5360.3810000000003</v>
      </c>
    </row>
    <row r="35" spans="1:9" x14ac:dyDescent="0.35">
      <c r="A35" s="33" t="s">
        <v>33</v>
      </c>
      <c r="B35" s="34" t="s">
        <v>34</v>
      </c>
      <c r="C35" s="17" t="s">
        <v>7</v>
      </c>
      <c r="D35" s="17" t="s">
        <v>7</v>
      </c>
      <c r="E35" s="17" t="s">
        <v>7</v>
      </c>
      <c r="F35" s="17" t="s">
        <v>7</v>
      </c>
      <c r="G35" s="17" t="s">
        <v>7</v>
      </c>
      <c r="H35" s="32">
        <v>1033016.65</v>
      </c>
      <c r="I35" s="32">
        <v>604360.30599999998</v>
      </c>
    </row>
    <row r="36" spans="1:9" x14ac:dyDescent="0.35">
      <c r="A36" s="33" t="s">
        <v>35</v>
      </c>
      <c r="B36" s="34" t="s">
        <v>36</v>
      </c>
      <c r="C36" s="17" t="s">
        <v>7</v>
      </c>
      <c r="D36" s="17" t="s">
        <v>7</v>
      </c>
      <c r="E36" s="17" t="s">
        <v>7</v>
      </c>
      <c r="F36" s="17" t="s">
        <v>7</v>
      </c>
      <c r="G36" s="17" t="s">
        <v>7</v>
      </c>
      <c r="H36" s="17" t="s">
        <v>7</v>
      </c>
      <c r="I36" s="32">
        <v>61.816000000000003</v>
      </c>
    </row>
    <row r="37" spans="1:9" x14ac:dyDescent="0.35">
      <c r="A37" s="31" t="s">
        <v>37</v>
      </c>
      <c r="B37" s="34"/>
      <c r="C37" s="17"/>
      <c r="D37" s="17"/>
      <c r="E37" s="17"/>
      <c r="F37" s="35"/>
      <c r="G37" s="35"/>
      <c r="H37" s="35"/>
      <c r="I37" s="32"/>
    </row>
    <row r="38" spans="1:9" x14ac:dyDescent="0.35">
      <c r="A38" s="36" t="s">
        <v>38</v>
      </c>
      <c r="B38" s="37">
        <v>14800</v>
      </c>
      <c r="C38" s="27" t="s">
        <v>7</v>
      </c>
      <c r="D38" s="27">
        <v>444</v>
      </c>
      <c r="E38" s="38">
        <v>3481.36</v>
      </c>
      <c r="F38" s="39">
        <v>61.82</v>
      </c>
      <c r="G38" s="38">
        <v>134169.12</v>
      </c>
      <c r="H38" s="39">
        <v>903.54</v>
      </c>
      <c r="I38" s="40" t="s">
        <v>7</v>
      </c>
    </row>
    <row r="39" spans="1:9" ht="69" customHeight="1" x14ac:dyDescent="0.35">
      <c r="A39" s="43" t="s">
        <v>39</v>
      </c>
      <c r="B39" s="43"/>
      <c r="C39" s="43"/>
      <c r="D39" s="43"/>
      <c r="E39" s="43"/>
      <c r="F39" s="43"/>
      <c r="G39" s="43"/>
      <c r="H39" s="43"/>
      <c r="I39" s="44"/>
    </row>
    <row r="40" spans="1:9" x14ac:dyDescent="0.35">
      <c r="A40" s="41" t="s">
        <v>40</v>
      </c>
      <c r="B40" s="41"/>
      <c r="C40" s="5"/>
      <c r="D40" s="5"/>
      <c r="E40" s="4"/>
      <c r="F40" s="4"/>
      <c r="G40" s="4"/>
      <c r="H40" s="4"/>
      <c r="I40" s="4"/>
    </row>
    <row r="41" spans="1:9" x14ac:dyDescent="0.35">
      <c r="A41" s="42" t="s">
        <v>41</v>
      </c>
      <c r="B41" s="42"/>
      <c r="C41" s="5"/>
      <c r="D41" s="5"/>
      <c r="E41" s="4"/>
      <c r="F41" s="4"/>
      <c r="G41" s="4"/>
      <c r="H41" s="4"/>
      <c r="I41" s="4"/>
    </row>
    <row r="42" spans="1:9" x14ac:dyDescent="0.35">
      <c r="A42" s="5" t="s">
        <v>42</v>
      </c>
      <c r="B42" s="5"/>
      <c r="C42" s="5"/>
      <c r="D42" s="5"/>
      <c r="E42" s="4"/>
      <c r="F42" s="4"/>
      <c r="G42" s="4"/>
      <c r="H42" s="4"/>
      <c r="I42" s="4"/>
    </row>
    <row r="43" spans="1:9" ht="34" customHeight="1" x14ac:dyDescent="0.35">
      <c r="A43" s="44" t="s">
        <v>43</v>
      </c>
      <c r="B43" s="44"/>
      <c r="C43" s="44"/>
      <c r="D43" s="44"/>
      <c r="E43" s="44"/>
      <c r="F43" s="44"/>
      <c r="G43" s="44"/>
      <c r="H43" s="44"/>
      <c r="I43" s="44"/>
    </row>
    <row r="44" spans="1:9" x14ac:dyDescent="0.35">
      <c r="A44" s="2" t="s">
        <v>44</v>
      </c>
      <c r="B44" s="2"/>
      <c r="C44" s="5"/>
      <c r="D44" s="5"/>
      <c r="E44" s="4"/>
      <c r="F44" s="4"/>
      <c r="G44" s="4"/>
      <c r="H44" s="4"/>
      <c r="I44" s="4"/>
    </row>
    <row r="45" spans="1:9" x14ac:dyDescent="0.35">
      <c r="A45" s="2" t="s">
        <v>45</v>
      </c>
      <c r="B45" s="2"/>
      <c r="C45" s="5"/>
      <c r="D45" s="5"/>
      <c r="E45" s="4"/>
      <c r="F45" s="4"/>
      <c r="G45" s="4"/>
      <c r="H45" s="4"/>
      <c r="I45" s="4"/>
    </row>
    <row r="46" spans="1:9" x14ac:dyDescent="0.35">
      <c r="A46" s="5"/>
      <c r="B46" s="5"/>
      <c r="C46" s="4"/>
      <c r="D46" s="4"/>
      <c r="E46" s="5"/>
      <c r="F46" s="5"/>
      <c r="G46" s="5"/>
      <c r="H46" s="5"/>
      <c r="I46" s="5"/>
    </row>
    <row r="47" spans="1:9" x14ac:dyDescent="0.35">
      <c r="A47" s="5"/>
      <c r="B47" s="5"/>
      <c r="C47" s="4"/>
      <c r="D47" s="4"/>
      <c r="E47" s="5"/>
      <c r="F47" s="5"/>
      <c r="G47" s="5"/>
      <c r="H47" s="5"/>
      <c r="I47" s="5"/>
    </row>
  </sheetData>
  <mergeCells count="2">
    <mergeCell ref="A39:I39"/>
    <mergeCell ref="A43:I43"/>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Quispe</dc:creator>
  <cp:lastModifiedBy>Eliana Quispe</cp:lastModifiedBy>
  <cp:lastPrinted>2026-01-18T19:52:29Z</cp:lastPrinted>
  <dcterms:created xsi:type="dcterms:W3CDTF">2026-01-17T19:37:07Z</dcterms:created>
  <dcterms:modified xsi:type="dcterms:W3CDTF">2026-01-18T19:52:45Z</dcterms:modified>
</cp:coreProperties>
</file>