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.- Cálculo Sector Transporte\COMPENDIO\COMPENDIO 2025\CAP-14_PESCA_2024\A. Desembarque\"/>
    </mc:Choice>
  </mc:AlternateContent>
  <xr:revisionPtr revIDLastSave="0" documentId="13_ncr:1_{4FB6B9DD-3878-4F82-993F-AF225BF36D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.1" sheetId="1" r:id="rId1"/>
  </sheets>
  <externalReferences>
    <externalReference r:id="rId2"/>
    <externalReference r:id="rId3"/>
    <externalReference r:id="rId4"/>
  </externalReferences>
  <definedNames>
    <definedName name="\a">[1]C12!$I$1</definedName>
    <definedName name="\s">#N/A</definedName>
    <definedName name="_">#REF!</definedName>
    <definedName name="__123Graph_ABONNY" hidden="1">[2]C1!#REF!</definedName>
    <definedName name="__123Graph_B" hidden="1">[2]C1!#REF!</definedName>
    <definedName name="__123Graph_X" hidden="1">[2]C1!#REF!</definedName>
    <definedName name="__123Graph_XBONNY" hidden="1">[2]C1!#REF!</definedName>
    <definedName name="_C">#REF!</definedName>
    <definedName name="_Fill" hidden="1">[3]C22!#REF!</definedName>
    <definedName name="_Parse_Out" hidden="1">[2]C1!$A$79</definedName>
    <definedName name="A_impresión_IM">[2]C1!$A$1:$J$25</definedName>
    <definedName name="_xlnm.Print_Area" localSheetId="0">'14.1'!$A$1:$M$68</definedName>
    <definedName name="CONSUMO_INTERNO">#N/A</definedName>
    <definedName name="POBLACION">[2]C1!#REF!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3" i="1" l="1"/>
  <c r="D25" i="1"/>
  <c r="D26" i="1"/>
  <c r="D27" i="1"/>
  <c r="D28" i="1"/>
  <c r="D29" i="1"/>
  <c r="D30" i="1"/>
  <c r="D31" i="1"/>
  <c r="D32" i="1"/>
  <c r="D33" i="1"/>
  <c r="D37" i="1"/>
  <c r="D34" i="1"/>
  <c r="D35" i="1"/>
  <c r="D36" i="1"/>
  <c r="O72" i="1"/>
  <c r="D23" i="1"/>
  <c r="O71" i="1" l="1"/>
  <c r="N63" i="1" l="1"/>
  <c r="N62" i="1" s="1"/>
  <c r="N61" i="1" s="1"/>
  <c r="N60" i="1" s="1"/>
  <c r="N59" i="1" s="1"/>
  <c r="N58" i="1" s="1"/>
  <c r="O70" i="1" l="1"/>
  <c r="O68" i="1" l="1"/>
  <c r="O69" i="1" l="1"/>
  <c r="O58" i="1"/>
  <c r="O59" i="1"/>
  <c r="O60" i="1"/>
  <c r="O61" i="1"/>
  <c r="O62" i="1"/>
  <c r="O63" i="1"/>
  <c r="O64" i="1"/>
  <c r="O65" i="1"/>
  <c r="O66" i="1"/>
  <c r="O67" i="1"/>
</calcChain>
</file>

<file path=xl/sharedStrings.xml><?xml version="1.0" encoding="utf-8"?>
<sst xmlns="http://schemas.openxmlformats.org/spreadsheetml/2006/main" count="48" uniqueCount="43">
  <si>
    <t>2/ Productos Hidrobiológicos.</t>
  </si>
  <si>
    <t>1/ Incluye la pesca continental.</t>
  </si>
  <si>
    <t>TMB = Toneladas Métricas Brutas.               kg = kilogramos.            VAB = Valor Agregado Bruto.</t>
  </si>
  <si>
    <t>2000</t>
  </si>
  <si>
    <t>1999</t>
  </si>
  <si>
    <t xml:space="preserve">1998 </t>
  </si>
  <si>
    <t xml:space="preserve">1997 </t>
  </si>
  <si>
    <t>(kg/hab)</t>
  </si>
  <si>
    <t>(Mil TMB)</t>
  </si>
  <si>
    <t>mación 1/</t>
  </si>
  <si>
    <t>barque</t>
  </si>
  <si>
    <t>Interno</t>
  </si>
  <si>
    <t>Per Cápita</t>
  </si>
  <si>
    <t>Total</t>
  </si>
  <si>
    <t>Pescado</t>
  </si>
  <si>
    <t>Transfor-</t>
  </si>
  <si>
    <t>Desem-</t>
  </si>
  <si>
    <t>Pesquero</t>
  </si>
  <si>
    <t>Bruto</t>
  </si>
  <si>
    <t>Consumo Interno</t>
  </si>
  <si>
    <t xml:space="preserve"> </t>
  </si>
  <si>
    <t>de</t>
  </si>
  <si>
    <t>( Mil TMB )</t>
  </si>
  <si>
    <t>VAB</t>
  </si>
  <si>
    <t>Producto</t>
  </si>
  <si>
    <t>Año</t>
  </si>
  <si>
    <t>de Harina</t>
  </si>
  <si>
    <t>Pesca Marítima</t>
  </si>
  <si>
    <t>(Millones de soles)</t>
  </si>
  <si>
    <t>Venta Interna 2/</t>
  </si>
  <si>
    <t>Producción</t>
  </si>
  <si>
    <t>Volumen de la</t>
  </si>
  <si>
    <t>Valores a precio constante de 2007</t>
  </si>
  <si>
    <t>Variación</t>
  </si>
  <si>
    <t>% Anual</t>
  </si>
  <si>
    <t>2023 E/</t>
  </si>
  <si>
    <t>2021 P/</t>
  </si>
  <si>
    <t xml:space="preserve">            Instituto Nacional de Estadística e Informática.</t>
  </si>
  <si>
    <t>14.1   PRINCIPALES INDICADORES DEL SECTOR PESQUERO, 2012-2024</t>
  </si>
  <si>
    <r>
      <t xml:space="preserve">Nota: </t>
    </r>
    <r>
      <rPr>
        <sz val="7"/>
        <rFont val="Arial Narrow"/>
        <family val="2"/>
      </rPr>
      <t>La información del PBI y Valor Agregado Bruto (VAB) de los años 2021 y 2022 tienen carácter preliminar, y de los años 2023 y 2024, estimado.</t>
    </r>
  </si>
  <si>
    <t>2022 P/</t>
  </si>
  <si>
    <t>2024 E/</t>
  </si>
  <si>
    <t>Fuente: Ministerio de la Producción.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</si>
</sst>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0_)"/>
    <numFmt numFmtId="167" formatCode="0.0_)"/>
    <numFmt numFmtId="168" formatCode="0.00_)"/>
    <numFmt numFmtId="169" formatCode="0.0"/>
    <numFmt numFmtId="170" formatCode="#\ ##0.0"/>
    <numFmt numFmtId="171" formatCode="#\ ##0"/>
    <numFmt numFmtId="172" formatCode="0.0000"/>
    <numFmt numFmtId="173" formatCode="#\ ##0.00"/>
    <numFmt numFmtId="174" formatCode="0.0000_)"/>
    <numFmt numFmtId="175" formatCode="#,##0.0"/>
    <numFmt numFmtId="176" formatCode="###\ ##0"/>
  </numFmts>
  <fonts count="21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sz val="7"/>
      <name val="Arial Narrow"/>
      <family val="2"/>
    </font>
    <font>
      <sz val="7"/>
      <color theme="0"/>
      <name val="Arial Narrow"/>
      <family val="2"/>
    </font>
    <font>
      <sz val="6"/>
      <name val="Arial Narrow"/>
      <family val="2"/>
    </font>
    <font>
      <b/>
      <i/>
      <sz val="7"/>
      <name val="Arial Narrow"/>
      <family val="2"/>
    </font>
    <font>
      <b/>
      <sz val="7"/>
      <name val="Arial Narrow"/>
      <family val="2"/>
    </font>
    <font>
      <sz val="7.5"/>
      <name val="Arial Narrow"/>
      <family val="2"/>
    </font>
    <font>
      <b/>
      <sz val="7"/>
      <color theme="0"/>
      <name val="Arial Narrow"/>
      <family val="2"/>
    </font>
    <font>
      <i/>
      <sz val="10"/>
      <name val="Arial Narrow"/>
      <family val="2"/>
    </font>
    <font>
      <b/>
      <sz val="7.5"/>
      <name val="Arial Narrow"/>
      <family val="2"/>
    </font>
    <font>
      <sz val="10"/>
      <name val="Arial"/>
      <family val="2"/>
    </font>
    <font>
      <i/>
      <sz val="10"/>
      <color theme="0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sz val="11"/>
      <color theme="1"/>
      <name val="Calibri"/>
      <family val="2"/>
      <scheme val="minor"/>
    </font>
    <font>
      <sz val="8"/>
      <name val="Arial Narrow"/>
      <family val="2"/>
    </font>
    <font>
      <sz val="8"/>
      <color rgb="FF0070C0"/>
      <name val="Arial Narrow"/>
      <family val="2"/>
    </font>
    <font>
      <b/>
      <sz val="8"/>
      <name val="Arial Narrow"/>
      <family val="2"/>
    </font>
    <font>
      <sz val="7"/>
      <color theme="0" tint="-0.34998626667073579"/>
      <name val="Arial Narrow"/>
      <family val="2"/>
    </font>
    <font>
      <sz val="7"/>
      <color theme="6"/>
      <name val="Arial Narro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/>
    <xf numFmtId="0" fontId="11" fillId="0" borderId="0"/>
    <xf numFmtId="43" fontId="15" fillId="0" borderId="0" applyFont="0" applyFill="0" applyBorder="0" applyAlignment="0" applyProtection="0"/>
  </cellStyleXfs>
  <cellXfs count="111">
    <xf numFmtId="0" fontId="0" fillId="0" borderId="0" xfId="0"/>
    <xf numFmtId="166" fontId="2" fillId="0" borderId="0" xfId="1" applyFont="1" applyAlignment="1">
      <alignment vertical="center"/>
    </xf>
    <xf numFmtId="166" fontId="3" fillId="0" borderId="0" xfId="1" applyFont="1" applyAlignment="1">
      <alignment vertical="center"/>
    </xf>
    <xf numFmtId="0" fontId="2" fillId="0" borderId="0" xfId="1" applyNumberFormat="1" applyFont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3" fillId="0" borderId="0" xfId="1" applyNumberFormat="1" applyFont="1" applyAlignment="1">
      <alignment vertical="center"/>
    </xf>
    <xf numFmtId="167" fontId="2" fillId="0" borderId="0" xfId="1" applyNumberFormat="1" applyFont="1" applyAlignment="1">
      <alignment horizontal="center" vertical="center"/>
    </xf>
    <xf numFmtId="166" fontId="2" fillId="0" borderId="0" xfId="1" applyFont="1" applyAlignment="1">
      <alignment horizontal="center" vertical="center"/>
    </xf>
    <xf numFmtId="168" fontId="2" fillId="0" borderId="0" xfId="1" applyNumberFormat="1" applyFont="1" applyAlignment="1">
      <alignment horizontal="center" vertical="center"/>
    </xf>
    <xf numFmtId="168" fontId="2" fillId="0" borderId="0" xfId="1" applyNumberFormat="1" applyFont="1" applyAlignment="1">
      <alignment vertical="center"/>
    </xf>
    <xf numFmtId="166" fontId="4" fillId="0" borderId="0" xfId="1" applyFont="1" applyAlignment="1">
      <alignment vertical="center"/>
    </xf>
    <xf numFmtId="166" fontId="5" fillId="0" borderId="0" xfId="1" applyFont="1" applyAlignment="1">
      <alignment vertical="center"/>
    </xf>
    <xf numFmtId="166" fontId="6" fillId="0" borderId="0" xfId="1" applyFont="1" applyAlignment="1">
      <alignment vertical="center"/>
    </xf>
    <xf numFmtId="167" fontId="2" fillId="0" borderId="0" xfId="1" applyNumberFormat="1" applyFont="1" applyAlignment="1">
      <alignment horizontal="right" vertical="center"/>
    </xf>
    <xf numFmtId="166" fontId="2" fillId="0" borderId="0" xfId="1" applyFont="1" applyAlignment="1">
      <alignment horizontal="right" vertical="center"/>
    </xf>
    <xf numFmtId="1" fontId="2" fillId="0" borderId="0" xfId="1" applyNumberFormat="1" applyFont="1" applyAlignment="1">
      <alignment horizontal="right" vertical="center"/>
    </xf>
    <xf numFmtId="168" fontId="4" fillId="0" borderId="0" xfId="1" applyNumberFormat="1" applyFont="1" applyAlignment="1">
      <alignment horizontal="right" vertical="center"/>
    </xf>
    <xf numFmtId="168" fontId="2" fillId="0" borderId="0" xfId="1" applyNumberFormat="1" applyFont="1" applyAlignment="1">
      <alignment horizontal="right" vertical="center"/>
    </xf>
    <xf numFmtId="166" fontId="2" fillId="0" borderId="0" xfId="1" applyFont="1" applyAlignment="1">
      <alignment horizontal="left" vertical="center"/>
    </xf>
    <xf numFmtId="166" fontId="2" fillId="0" borderId="0" xfId="1" quotePrefix="1" applyFont="1" applyAlignment="1">
      <alignment horizontal="left" vertical="center"/>
    </xf>
    <xf numFmtId="2" fontId="3" fillId="0" borderId="0" xfId="1" applyNumberFormat="1" applyFont="1" applyAlignment="1">
      <alignment vertical="center"/>
    </xf>
    <xf numFmtId="164" fontId="2" fillId="0" borderId="0" xfId="1" applyNumberFormat="1" applyFont="1" applyAlignment="1">
      <alignment vertical="center"/>
    </xf>
    <xf numFmtId="169" fontId="0" fillId="0" borderId="0" xfId="0" applyNumberFormat="1"/>
    <xf numFmtId="170" fontId="7" fillId="0" borderId="0" xfId="1" applyNumberFormat="1" applyFont="1" applyAlignment="1">
      <alignment horizontal="right" vertical="center"/>
    </xf>
    <xf numFmtId="169" fontId="7" fillId="0" borderId="0" xfId="1" applyNumberFormat="1" applyFont="1" applyAlignment="1">
      <alignment horizontal="right" vertical="center"/>
    </xf>
    <xf numFmtId="171" fontId="7" fillId="0" borderId="0" xfId="1" applyNumberFormat="1" applyFont="1" applyAlignment="1">
      <alignment horizontal="right" vertical="center"/>
    </xf>
    <xf numFmtId="3" fontId="7" fillId="0" borderId="0" xfId="1" applyNumberFormat="1" applyFont="1" applyAlignment="1">
      <alignment horizontal="right" vertical="center"/>
    </xf>
    <xf numFmtId="169" fontId="3" fillId="0" borderId="0" xfId="1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172" fontId="3" fillId="0" borderId="0" xfId="1" applyNumberFormat="1" applyFont="1" applyAlignment="1">
      <alignment horizontal="right" vertical="center"/>
    </xf>
    <xf numFmtId="173" fontId="7" fillId="0" borderId="0" xfId="1" applyNumberFormat="1" applyFont="1" applyAlignment="1">
      <alignment horizontal="right" vertical="center"/>
    </xf>
    <xf numFmtId="0" fontId="3" fillId="0" borderId="0" xfId="1" applyNumberFormat="1" applyFont="1" applyAlignment="1">
      <alignment horizontal="right" vertical="center"/>
    </xf>
    <xf numFmtId="2" fontId="3" fillId="0" borderId="0" xfId="1" applyNumberFormat="1" applyFont="1" applyAlignment="1">
      <alignment horizontal="right" vertical="center"/>
    </xf>
    <xf numFmtId="174" fontId="3" fillId="0" borderId="0" xfId="1" applyNumberFormat="1" applyFont="1" applyAlignment="1">
      <alignment vertical="center"/>
    </xf>
    <xf numFmtId="2" fontId="7" fillId="0" borderId="0" xfId="1" applyNumberFormat="1" applyFont="1" applyAlignment="1">
      <alignment horizontal="right" vertical="center"/>
    </xf>
    <xf numFmtId="175" fontId="7" fillId="0" borderId="0" xfId="1" applyNumberFormat="1" applyFont="1" applyAlignment="1">
      <alignment horizontal="right" vertical="center"/>
    </xf>
    <xf numFmtId="0" fontId="6" fillId="0" borderId="0" xfId="1" applyNumberFormat="1" applyFont="1" applyAlignment="1">
      <alignment vertical="center"/>
    </xf>
    <xf numFmtId="0" fontId="8" fillId="0" borderId="0" xfId="1" applyNumberFormat="1" applyFont="1" applyAlignment="1">
      <alignment vertical="center"/>
    </xf>
    <xf numFmtId="166" fontId="8" fillId="0" borderId="0" xfId="1" applyFont="1" applyAlignment="1">
      <alignment vertical="center"/>
    </xf>
    <xf numFmtId="166" fontId="9" fillId="0" borderId="0" xfId="1" applyFont="1" applyAlignment="1">
      <alignment vertical="center"/>
    </xf>
    <xf numFmtId="166" fontId="10" fillId="0" borderId="0" xfId="1" applyFont="1" applyAlignment="1">
      <alignment horizontal="right" vertical="center"/>
    </xf>
    <xf numFmtId="166" fontId="10" fillId="0" borderId="0" xfId="1" applyFont="1" applyAlignment="1">
      <alignment horizontal="center" vertical="center"/>
    </xf>
    <xf numFmtId="166" fontId="10" fillId="0" borderId="0" xfId="1" quotePrefix="1" applyFont="1" applyAlignment="1">
      <alignment horizontal="right" vertical="center"/>
    </xf>
    <xf numFmtId="0" fontId="7" fillId="0" borderId="4" xfId="2" applyFont="1" applyBorder="1" applyAlignment="1">
      <alignment vertical="center"/>
    </xf>
    <xf numFmtId="166" fontId="12" fillId="0" borderId="0" xfId="1" applyFont="1" applyAlignment="1">
      <alignment vertical="center"/>
    </xf>
    <xf numFmtId="166" fontId="13" fillId="0" borderId="0" xfId="1" applyFont="1" applyAlignment="1">
      <alignment vertical="center"/>
    </xf>
    <xf numFmtId="166" fontId="9" fillId="0" borderId="0" xfId="1" applyFont="1" applyAlignment="1">
      <alignment horizontal="centerContinuous" vertical="center"/>
    </xf>
    <xf numFmtId="166" fontId="13" fillId="0" borderId="0" xfId="1" applyFont="1" applyAlignment="1">
      <alignment horizontal="left" vertical="center"/>
    </xf>
    <xf numFmtId="166" fontId="14" fillId="0" borderId="0" xfId="1" applyFont="1" applyAlignment="1">
      <alignment horizontal="left" vertical="center"/>
    </xf>
    <xf numFmtId="2" fontId="0" fillId="0" borderId="0" xfId="0" applyNumberFormat="1"/>
    <xf numFmtId="43" fontId="2" fillId="0" borderId="0" xfId="3" applyFont="1" applyFill="1" applyBorder="1" applyAlignment="1">
      <alignment vertical="center"/>
    </xf>
    <xf numFmtId="171" fontId="16" fillId="0" borderId="0" xfId="1" applyNumberFormat="1" applyFont="1" applyAlignment="1">
      <alignment horizontal="right" vertical="center"/>
    </xf>
    <xf numFmtId="173" fontId="16" fillId="0" borderId="0" xfId="1" applyNumberFormat="1" applyFont="1" applyAlignment="1">
      <alignment horizontal="right" vertical="center"/>
    </xf>
    <xf numFmtId="170" fontId="16" fillId="0" borderId="0" xfId="1" applyNumberFormat="1" applyFont="1" applyAlignment="1">
      <alignment horizontal="right" vertical="center"/>
    </xf>
    <xf numFmtId="169" fontId="16" fillId="0" borderId="0" xfId="1" applyNumberFormat="1" applyFont="1" applyAlignment="1">
      <alignment horizontal="right" vertical="center"/>
    </xf>
    <xf numFmtId="176" fontId="16" fillId="0" borderId="0" xfId="1" applyNumberFormat="1" applyFont="1" applyAlignment="1">
      <alignment horizontal="right" vertical="center"/>
    </xf>
    <xf numFmtId="173" fontId="17" fillId="0" borderId="0" xfId="1" applyNumberFormat="1" applyFont="1" applyAlignment="1">
      <alignment horizontal="right" vertical="center"/>
    </xf>
    <xf numFmtId="171" fontId="17" fillId="0" borderId="0" xfId="1" applyNumberFormat="1" applyFont="1" applyAlignment="1">
      <alignment horizontal="right" vertical="center"/>
    </xf>
    <xf numFmtId="170" fontId="17" fillId="0" borderId="0" xfId="1" applyNumberFormat="1" applyFont="1" applyAlignment="1">
      <alignment horizontal="right" vertical="center"/>
    </xf>
    <xf numFmtId="176" fontId="16" fillId="0" borderId="5" xfId="1" applyNumberFormat="1" applyFont="1" applyBorder="1" applyAlignment="1">
      <alignment horizontal="right" vertical="center"/>
    </xf>
    <xf numFmtId="1" fontId="16" fillId="0" borderId="0" xfId="1" applyNumberFormat="1" applyFont="1" applyAlignment="1">
      <alignment horizontal="right" vertical="center"/>
    </xf>
    <xf numFmtId="176" fontId="16" fillId="0" borderId="2" xfId="1" applyNumberFormat="1" applyFont="1" applyBorder="1" applyAlignment="1">
      <alignment horizontal="right" vertical="center"/>
    </xf>
    <xf numFmtId="171" fontId="16" fillId="0" borderId="1" xfId="1" applyNumberFormat="1" applyFont="1" applyBorder="1" applyAlignment="1">
      <alignment horizontal="right" vertical="center"/>
    </xf>
    <xf numFmtId="169" fontId="16" fillId="0" borderId="1" xfId="1" applyNumberFormat="1" applyFont="1" applyBorder="1" applyAlignment="1">
      <alignment horizontal="right" vertical="center"/>
    </xf>
    <xf numFmtId="1" fontId="16" fillId="0" borderId="1" xfId="1" applyNumberFormat="1" applyFont="1" applyBorder="1" applyAlignment="1">
      <alignment horizontal="right" vertical="center"/>
    </xf>
    <xf numFmtId="170" fontId="16" fillId="0" borderId="1" xfId="1" applyNumberFormat="1" applyFont="1" applyBorder="1" applyAlignment="1">
      <alignment horizontal="right" vertical="center"/>
    </xf>
    <xf numFmtId="175" fontId="16" fillId="0" borderId="1" xfId="1" applyNumberFormat="1" applyFont="1" applyBorder="1" applyAlignment="1">
      <alignment horizontal="right" vertical="center"/>
    </xf>
    <xf numFmtId="166" fontId="18" fillId="0" borderId="7" xfId="1" applyFont="1" applyBorder="1" applyAlignment="1">
      <alignment horizontal="centerContinuous" vertical="center"/>
    </xf>
    <xf numFmtId="166" fontId="18" fillId="0" borderId="7" xfId="1" applyFont="1" applyBorder="1" applyAlignment="1">
      <alignment horizontal="right" vertical="center"/>
    </xf>
    <xf numFmtId="166" fontId="18" fillId="0" borderId="0" xfId="1" applyFont="1" applyAlignment="1">
      <alignment horizontal="centerContinuous" vertical="center"/>
    </xf>
    <xf numFmtId="166" fontId="18" fillId="0" borderId="0" xfId="1" applyFont="1" applyAlignment="1">
      <alignment horizontal="right" vertical="center"/>
    </xf>
    <xf numFmtId="166" fontId="18" fillId="0" borderId="5" xfId="1" applyFont="1" applyBorder="1" applyAlignment="1">
      <alignment horizontal="right" vertical="center"/>
    </xf>
    <xf numFmtId="166" fontId="18" fillId="0" borderId="0" xfId="1" quotePrefix="1" applyFont="1" applyAlignment="1">
      <alignment horizontal="right" vertical="center"/>
    </xf>
    <xf numFmtId="166" fontId="18" fillId="0" borderId="1" xfId="1" applyFont="1" applyBorder="1" applyAlignment="1">
      <alignment horizontal="centerContinuous" vertical="center"/>
    </xf>
    <xf numFmtId="166" fontId="18" fillId="0" borderId="6" xfId="1" applyFont="1" applyBorder="1" applyAlignment="1">
      <alignment horizontal="centerContinuous" vertical="center"/>
    </xf>
    <xf numFmtId="166" fontId="18" fillId="0" borderId="4" xfId="1" applyFont="1" applyBorder="1" applyAlignment="1">
      <alignment horizontal="center" vertical="center"/>
    </xf>
    <xf numFmtId="166" fontId="18" fillId="0" borderId="4" xfId="1" applyFont="1" applyBorder="1" applyAlignment="1">
      <alignment vertical="center"/>
    </xf>
    <xf numFmtId="166" fontId="16" fillId="0" borderId="4" xfId="1" applyFont="1" applyBorder="1" applyAlignment="1">
      <alignment horizontal="left" vertical="center"/>
    </xf>
    <xf numFmtId="166" fontId="16" fillId="0" borderId="4" xfId="1" quotePrefix="1" applyFont="1" applyBorder="1" applyAlignment="1">
      <alignment horizontal="left" vertical="center"/>
    </xf>
    <xf numFmtId="166" fontId="16" fillId="0" borderId="3" xfId="1" applyFont="1" applyBorder="1" applyAlignment="1">
      <alignment horizontal="left" vertical="center"/>
    </xf>
    <xf numFmtId="166" fontId="19" fillId="0" borderId="0" xfId="1" applyFont="1" applyAlignment="1">
      <alignment vertical="center"/>
    </xf>
    <xf numFmtId="0" fontId="19" fillId="0" borderId="0" xfId="1" applyNumberFormat="1" applyFont="1" applyAlignment="1">
      <alignment horizontal="right" vertical="center"/>
    </xf>
    <xf numFmtId="2" fontId="19" fillId="0" borderId="0" xfId="1" applyNumberFormat="1" applyFont="1" applyAlignment="1">
      <alignment vertical="center"/>
    </xf>
    <xf numFmtId="166" fontId="10" fillId="0" borderId="4" xfId="1" applyFont="1" applyBorder="1" applyAlignment="1">
      <alignment vertical="center"/>
    </xf>
    <xf numFmtId="166" fontId="2" fillId="0" borderId="1" xfId="1" applyFont="1" applyBorder="1" applyAlignment="1">
      <alignment vertical="center"/>
    </xf>
    <xf numFmtId="0" fontId="20" fillId="0" borderId="0" xfId="1" applyNumberFormat="1" applyFont="1" applyAlignment="1">
      <alignment horizontal="right" vertical="center"/>
    </xf>
    <xf numFmtId="2" fontId="20" fillId="0" borderId="0" xfId="1" applyNumberFormat="1" applyFont="1" applyAlignment="1">
      <alignment vertical="center"/>
    </xf>
    <xf numFmtId="166" fontId="20" fillId="0" borderId="0" xfId="1" applyFont="1" applyAlignment="1">
      <alignment vertical="center"/>
    </xf>
    <xf numFmtId="43" fontId="3" fillId="0" borderId="0" xfId="3" applyFont="1" applyFill="1" applyBorder="1" applyAlignment="1">
      <alignment vertical="center"/>
    </xf>
    <xf numFmtId="173" fontId="16" fillId="0" borderId="1" xfId="1" applyNumberFormat="1" applyFont="1" applyBorder="1" applyAlignment="1">
      <alignment horizontal="right" vertical="center"/>
    </xf>
    <xf numFmtId="43" fontId="20" fillId="0" borderId="0" xfId="3" applyFont="1" applyAlignment="1">
      <alignment vertical="center"/>
    </xf>
    <xf numFmtId="166" fontId="18" fillId="0" borderId="0" xfId="1" applyFont="1" applyAlignment="1">
      <alignment horizontal="right" vertical="center" wrapText="1"/>
    </xf>
    <xf numFmtId="166" fontId="18" fillId="0" borderId="4" xfId="1" applyFont="1" applyBorder="1" applyAlignment="1">
      <alignment vertical="top"/>
    </xf>
    <xf numFmtId="166" fontId="18" fillId="0" borderId="2" xfId="1" applyFont="1" applyBorder="1" applyAlignment="1">
      <alignment horizontal="right" vertical="top"/>
    </xf>
    <xf numFmtId="166" fontId="18" fillId="0" borderId="1" xfId="1" applyFont="1" applyBorder="1" applyAlignment="1">
      <alignment horizontal="center" vertical="top"/>
    </xf>
    <xf numFmtId="166" fontId="18" fillId="0" borderId="1" xfId="1" applyFont="1" applyBorder="1" applyAlignment="1">
      <alignment horizontal="right" vertical="top"/>
    </xf>
    <xf numFmtId="166" fontId="18" fillId="0" borderId="1" xfId="1" quotePrefix="1" applyFont="1" applyBorder="1" applyAlignment="1">
      <alignment horizontal="right" vertical="top"/>
    </xf>
    <xf numFmtId="166" fontId="9" fillId="0" borderId="0" xfId="1" applyFont="1" applyAlignment="1">
      <alignment vertical="top"/>
    </xf>
    <xf numFmtId="166" fontId="8" fillId="0" borderId="0" xfId="1" applyFont="1" applyAlignment="1">
      <alignment vertical="top"/>
    </xf>
    <xf numFmtId="0" fontId="8" fillId="0" borderId="0" xfId="1" applyNumberFormat="1" applyFont="1" applyAlignment="1">
      <alignment vertical="top"/>
    </xf>
    <xf numFmtId="0" fontId="6" fillId="0" borderId="0" xfId="1" applyNumberFormat="1" applyFont="1" applyAlignment="1">
      <alignment vertical="top"/>
    </xf>
    <xf numFmtId="166" fontId="6" fillId="0" borderId="0" xfId="1" applyFont="1" applyAlignment="1">
      <alignment vertical="top"/>
    </xf>
    <xf numFmtId="166" fontId="18" fillId="0" borderId="7" xfId="1" applyFont="1" applyBorder="1" applyAlignment="1">
      <alignment horizontal="right"/>
    </xf>
    <xf numFmtId="166" fontId="18" fillId="0" borderId="7" xfId="1" applyFont="1" applyBorder="1" applyAlignment="1">
      <alignment horizontal="centerContinuous"/>
    </xf>
    <xf numFmtId="166" fontId="18" fillId="0" borderId="0" xfId="1" quotePrefix="1" applyFont="1" applyAlignment="1">
      <alignment horizontal="right"/>
    </xf>
    <xf numFmtId="166" fontId="18" fillId="0" borderId="7" xfId="1" applyFont="1" applyBorder="1" applyAlignment="1">
      <alignment horizontal="center"/>
    </xf>
    <xf numFmtId="166" fontId="18" fillId="0" borderId="1" xfId="1" applyFont="1" applyBorder="1" applyAlignment="1">
      <alignment horizontal="center" vertical="center"/>
    </xf>
    <xf numFmtId="166" fontId="18" fillId="0" borderId="8" xfId="1" applyFont="1" applyBorder="1" applyAlignment="1">
      <alignment horizontal="center" vertical="center" wrapText="1"/>
    </xf>
    <xf numFmtId="166" fontId="18" fillId="0" borderId="7" xfId="1" applyFont="1" applyBorder="1" applyAlignment="1">
      <alignment horizontal="center" vertical="center" wrapText="1"/>
    </xf>
    <xf numFmtId="166" fontId="18" fillId="0" borderId="2" xfId="1" applyFont="1" applyBorder="1" applyAlignment="1">
      <alignment horizontal="center" vertical="center"/>
    </xf>
    <xf numFmtId="166" fontId="6" fillId="0" borderId="7" xfId="1" applyFont="1" applyBorder="1" applyAlignment="1">
      <alignment horizontal="left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_IEC11001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960020320040644E-2"/>
          <c:y val="3.2880654117047686E-2"/>
          <c:w val="0.9467512604089956"/>
          <c:h val="0.85735754123847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'14.1'!$Q$14</c:f>
              <c:strCache>
                <c:ptCount val="1"/>
              </c:strCache>
            </c:strRef>
          </c:tx>
          <c:spPr>
            <a:solidFill>
              <a:srgbClr val="399DFF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>
                    <a:latin typeface="Arial Narrow" panose="020B0606020202030204" pitchFamily="34" charset="0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'14.1'!$N$66:$N$73</c:f>
              <c:strCach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 P/</c:v>
                </c:pt>
                <c:pt idx="5">
                  <c:v>2022 P/</c:v>
                </c:pt>
                <c:pt idx="6">
                  <c:v>2023 E/</c:v>
                </c:pt>
                <c:pt idx="7">
                  <c:v>2024 E/</c:v>
                </c:pt>
              </c:strCache>
            </c:strRef>
          </c:cat>
          <c:val>
            <c:numRef>
              <c:f>'14.1'!$O$66:$O$73</c:f>
              <c:numCache>
                <c:formatCode>0.00</c:formatCode>
                <c:ptCount val="8"/>
                <c:pt idx="0">
                  <c:v>9.8556183301945879</c:v>
                </c:pt>
                <c:pt idx="1">
                  <c:v>40.799999999999983</c:v>
                </c:pt>
                <c:pt idx="2">
                  <c:v>-14.813311688311686</c:v>
                </c:pt>
                <c:pt idx="3">
                  <c:v>3.5254883277751219</c:v>
                </c:pt>
                <c:pt idx="4">
                  <c:v>9.8021168890934263</c:v>
                </c:pt>
                <c:pt idx="5" formatCode="_(* #,##0.00_);_(* \(#,##0.00\);_(* &quot;-&quot;??_);_(@_)">
                  <c:v>-12.657166806370512</c:v>
                </c:pt>
                <c:pt idx="6" formatCode="_(* #,##0.00_);_(* \(#,##0.00\);_(* &quot;-&quot;??_);_(@_)">
                  <c:v>-22.504798464491358</c:v>
                </c:pt>
                <c:pt idx="7" formatCode="_(* #,##0.00_);_(* \(#,##0.00\);_(* &quot;-&quot;??_);_(@_)">
                  <c:v>24.861547987616134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2-4453-8D22-5CF25ECD4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-9"/>
        <c:axId val="142446976"/>
        <c:axId val="142448896"/>
      </c:barChart>
      <c:catAx>
        <c:axId val="14244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700">
                <a:latin typeface="Arial Narrow" panose="020B0606020202030204" pitchFamily="34" charset="0"/>
              </a:defRPr>
            </a:pPr>
            <a:endParaRPr lang="es-PE"/>
          </a:p>
        </c:txPr>
        <c:crossAx val="142448896"/>
        <c:crosses val="autoZero"/>
        <c:auto val="1"/>
        <c:lblAlgn val="ctr"/>
        <c:lblOffset val="100"/>
        <c:noMultiLvlLbl val="0"/>
      </c:catAx>
      <c:valAx>
        <c:axId val="142448896"/>
        <c:scaling>
          <c:orientation val="minMax"/>
          <c:min val="-40"/>
        </c:scaling>
        <c:delete val="1"/>
        <c:axPos val="l"/>
        <c:numFmt formatCode="0.00" sourceLinked="1"/>
        <c:majorTickMark val="out"/>
        <c:minorTickMark val="none"/>
        <c:tickLblPos val="nextTo"/>
        <c:crossAx val="142446976"/>
        <c:crosses val="autoZero"/>
        <c:crossBetween val="between"/>
      </c:valAx>
      <c:spPr>
        <a:ln w="3175">
          <a:noFill/>
        </a:ln>
      </c:spPr>
    </c:plotArea>
    <c:plotVisOnly val="1"/>
    <c:dispBlanksAs val="gap"/>
    <c:showDLblsOverMax val="0"/>
  </c:chart>
  <c:spPr>
    <a:ln w="6350">
      <a:solidFill>
        <a:schemeClr val="tx1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38832</xdr:colOff>
      <xdr:row>48</xdr:row>
      <xdr:rowOff>103310</xdr:rowOff>
    </xdr:from>
    <xdr:to>
      <xdr:col>12</xdr:col>
      <xdr:colOff>344365</xdr:colOff>
      <xdr:row>66</xdr:row>
      <xdr:rowOff>21980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72240</xdr:colOff>
      <xdr:row>46</xdr:row>
      <xdr:rowOff>24993</xdr:rowOff>
    </xdr:from>
    <xdr:to>
      <xdr:col>12</xdr:col>
      <xdr:colOff>223444</xdr:colOff>
      <xdr:row>48</xdr:row>
      <xdr:rowOff>109827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2240" y="4858250"/>
          <a:ext cx="3444133" cy="3134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PE" sz="900" b="1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VALOR AGREGADO BRUTO DEL SECTOR PESQUERO, 2017-2024</a:t>
          </a:r>
          <a:endParaRPr lang="es-PE" sz="900">
            <a:latin typeface="Arial Narrow" pitchFamily="34" charset="0"/>
          </a:endParaRPr>
        </a:p>
        <a:p>
          <a:pPr algn="ctr"/>
          <a:r>
            <a:rPr lang="es-PE" sz="800" b="0" baseline="0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(Variación porcentual anual)</a:t>
          </a:r>
          <a:endParaRPr lang="es-PE" sz="800"/>
        </a:p>
      </xdr:txBody>
    </xdr:sp>
    <xdr:clientData/>
  </xdr:twoCellAnchor>
  <xdr:twoCellAnchor>
    <xdr:from>
      <xdr:col>0</xdr:col>
      <xdr:colOff>8283</xdr:colOff>
      <xdr:row>66</xdr:row>
      <xdr:rowOff>39322</xdr:rowOff>
    </xdr:from>
    <xdr:to>
      <xdr:col>7</xdr:col>
      <xdr:colOff>365709</xdr:colOff>
      <xdr:row>67</xdr:row>
      <xdr:rowOff>54430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283" y="7109593"/>
          <a:ext cx="2632540" cy="1294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700" b="1">
              <a:solidFill>
                <a:schemeClr val="dk1"/>
              </a:solidFill>
              <a:latin typeface="Arial Narrow" pitchFamily="34" charset="0"/>
              <a:ea typeface="+mn-ea"/>
              <a:cs typeface="+mn-cs"/>
            </a:rPr>
            <a:t>Fuente: Instituto Nacional de Estadística e Informática.</a:t>
          </a:r>
          <a:endParaRPr lang="es-P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veliz\GuidoTrujillo\Sr.%20Abraham\COMPENDIO%20PESCA%202018\13%20PESC_CE%202018-Web-INEI\grabar%20Cd\CUADROS\Cap12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_2013\Compendio%202006\Cap12-Pesca-2005\c01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_2013\grabar%20Cd\Correccion%20Compendio%202003\Cap12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</sheetNames>
    <sheetDataSet>
      <sheetData sheetId="0">
        <row r="1">
          <cell r="A1" t="str">
            <v>12.1   PRINCIPALES INDICADORES DEL SECTOR PESQUERO, 1992 - 2002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</sheetNames>
    <sheetDataSet>
      <sheetData sheetId="0">
        <row r="1">
          <cell r="A1" t="str">
            <v>12.1   PRINCIPALES INDICADORES DEL SECTOR PESQUERO, 1994 - 2005</v>
          </cell>
        </row>
        <row r="3">
          <cell r="B3" t="str">
            <v xml:space="preserve">Valores a Precio Constante de </v>
          </cell>
          <cell r="C3" t="str">
            <v>Volumen de la</v>
          </cell>
          <cell r="D3" t="str">
            <v>Producción</v>
          </cell>
          <cell r="E3" t="str">
            <v>Volumen de la</v>
          </cell>
          <cell r="G3" t="str">
            <v>Producción</v>
          </cell>
          <cell r="H3" t="str">
            <v>Venta Interna</v>
          </cell>
        </row>
        <row r="4">
          <cell r="B4" t="str">
            <v>1994 (millones de nuevos soles)</v>
          </cell>
          <cell r="C4" t="str">
            <v>Pesca Marítima</v>
          </cell>
          <cell r="D4" t="str">
            <v>de Harina</v>
          </cell>
          <cell r="E4" t="str">
            <v>Pesca Marítima</v>
          </cell>
          <cell r="G4" t="str">
            <v>de Harina</v>
          </cell>
          <cell r="H4" t="str">
            <v>(Miles de TMB)</v>
          </cell>
        </row>
        <row r="5">
          <cell r="A5" t="str">
            <v>Año</v>
          </cell>
          <cell r="B5" t="str">
            <v>Producto</v>
          </cell>
          <cell r="C5" t="str">
            <v>V.A.B</v>
          </cell>
          <cell r="D5" t="str">
            <v>Estruct %</v>
          </cell>
          <cell r="E5" t="str">
            <v>( Miles de TMB )</v>
          </cell>
          <cell r="F5" t="str">
            <v>de</v>
          </cell>
          <cell r="G5" t="str">
            <v>de</v>
          </cell>
          <cell r="H5" t="str">
            <v xml:space="preserve"> </v>
          </cell>
          <cell r="I5" t="str">
            <v>Consumo Interno</v>
          </cell>
        </row>
        <row r="6">
          <cell r="B6" t="str">
            <v>Bruto</v>
          </cell>
          <cell r="C6" t="str">
            <v>Pesquero</v>
          </cell>
          <cell r="D6" t="str">
            <v>PBI-Sector</v>
          </cell>
          <cell r="E6" t="str">
            <v>Desem-</v>
          </cell>
          <cell r="F6" t="str">
            <v>Transfor-</v>
          </cell>
          <cell r="G6" t="str">
            <v>Pescado</v>
          </cell>
          <cell r="H6" t="str">
            <v>Total</v>
          </cell>
          <cell r="I6" t="str">
            <v>Total</v>
          </cell>
          <cell r="J6" t="str">
            <v>Per Cápita</v>
          </cell>
        </row>
        <row r="7">
          <cell r="B7" t="str">
            <v>Interno</v>
          </cell>
          <cell r="C7" t="str">
            <v>Pesquero</v>
          </cell>
          <cell r="D7" t="str">
            <v>Pesquero</v>
          </cell>
          <cell r="E7" t="str">
            <v>barque</v>
          </cell>
          <cell r="F7" t="str">
            <v>mación 1/</v>
          </cell>
          <cell r="G7" t="str">
            <v>(Miles de TMB)</v>
          </cell>
          <cell r="J7" t="str">
            <v>( kg/hab )</v>
          </cell>
        </row>
        <row r="9">
          <cell r="A9">
            <v>1994</v>
          </cell>
          <cell r="B9">
            <v>98577.444000000003</v>
          </cell>
          <cell r="C9">
            <v>712.98400000000004</v>
          </cell>
          <cell r="D9">
            <v>0.72327296293054633</v>
          </cell>
          <cell r="E9">
            <v>12118.210999999999</v>
          </cell>
          <cell r="F9">
            <v>3147.4</v>
          </cell>
          <cell r="G9">
            <v>2417.1999999999998</v>
          </cell>
          <cell r="H9">
            <v>701.7</v>
          </cell>
          <cell r="I9">
            <v>433.3</v>
          </cell>
          <cell r="J9">
            <v>19.090522738429527</v>
          </cell>
        </row>
        <row r="10">
          <cell r="A10">
            <v>1995</v>
          </cell>
          <cell r="B10">
            <v>107063.889014</v>
          </cell>
          <cell r="C10">
            <v>613.77200000000005</v>
          </cell>
          <cell r="D10">
            <v>0.57327639193056157</v>
          </cell>
          <cell r="E10">
            <v>8970.902</v>
          </cell>
          <cell r="F10">
            <v>2377.6</v>
          </cell>
          <cell r="G10">
            <v>1789.2</v>
          </cell>
          <cell r="H10">
            <v>718.44200000000001</v>
          </cell>
          <cell r="I10">
            <v>543.84799999999996</v>
          </cell>
          <cell r="J10">
            <v>23.537278386414847</v>
          </cell>
        </row>
        <row r="11">
          <cell r="A11">
            <v>1996</v>
          </cell>
          <cell r="B11">
            <v>109759.99427928818</v>
          </cell>
          <cell r="C11">
            <v>584.36599999999999</v>
          </cell>
          <cell r="D11">
            <v>0.53240345340494466</v>
          </cell>
          <cell r="E11">
            <v>9486.8829999999998</v>
          </cell>
          <cell r="F11">
            <v>2513.23</v>
          </cell>
          <cell r="G11">
            <v>1924.953</v>
          </cell>
          <cell r="H11">
            <v>730.44399999999996</v>
          </cell>
          <cell r="I11">
            <v>536.84699999999998</v>
          </cell>
          <cell r="J11">
            <v>22.824437577588533</v>
          </cell>
        </row>
        <row r="12">
          <cell r="A12" t="str">
            <v xml:space="preserve">1997 </v>
          </cell>
          <cell r="B12">
            <v>117293.98736500691</v>
          </cell>
          <cell r="C12">
            <v>573.678</v>
          </cell>
          <cell r="D12">
            <v>0.48909412399356211</v>
          </cell>
          <cell r="E12">
            <v>7837.65</v>
          </cell>
          <cell r="F12">
            <v>2151.4830000000002</v>
          </cell>
          <cell r="G12">
            <v>1597.134</v>
          </cell>
          <cell r="H12">
            <v>683.27499999999998</v>
          </cell>
          <cell r="I12">
            <v>518.38200000000006</v>
          </cell>
          <cell r="J12">
            <v>21.654364869919959</v>
          </cell>
        </row>
        <row r="13">
          <cell r="A13" t="str">
            <v xml:space="preserve">1998 </v>
          </cell>
          <cell r="B13">
            <v>116522.25</v>
          </cell>
          <cell r="C13">
            <v>496.95499999999998</v>
          </cell>
          <cell r="D13">
            <v>0.42648936147388161</v>
          </cell>
          <cell r="E13">
            <v>4310.2709999999997</v>
          </cell>
          <cell r="F13">
            <v>1077.57</v>
          </cell>
          <cell r="G13">
            <v>832.04300000000001</v>
          </cell>
          <cell r="H13">
            <v>479.476</v>
          </cell>
          <cell r="I13">
            <v>453.51100000000002</v>
          </cell>
          <cell r="J13">
            <v>18.618894957000634</v>
          </cell>
        </row>
        <row r="14">
          <cell r="A14" t="str">
            <v>1999</v>
          </cell>
          <cell r="B14">
            <v>117587.416</v>
          </cell>
          <cell r="C14">
            <v>637.03899999999999</v>
          </cell>
          <cell r="D14">
            <v>0.54175780170218213</v>
          </cell>
          <cell r="E14">
            <v>8392.3780000000006</v>
          </cell>
          <cell r="F14">
            <v>2419.683</v>
          </cell>
          <cell r="G14">
            <v>1769.5319999999999</v>
          </cell>
          <cell r="H14">
            <v>780.22199999999998</v>
          </cell>
          <cell r="I14">
            <v>463.6</v>
          </cell>
          <cell r="J14">
            <v>18.713342273973019</v>
          </cell>
        </row>
        <row r="15">
          <cell r="A15" t="str">
            <v>2000</v>
          </cell>
          <cell r="B15">
            <v>121056.942</v>
          </cell>
          <cell r="C15">
            <v>703.50300000000004</v>
          </cell>
          <cell r="D15">
            <v>0.58113395925695854</v>
          </cell>
          <cell r="E15">
            <v>10626.325000000001</v>
          </cell>
          <cell r="F15">
            <v>2990.2910000000002</v>
          </cell>
          <cell r="G15">
            <v>2241.529</v>
          </cell>
          <cell r="H15">
            <v>790.41599999999994</v>
          </cell>
          <cell r="I15">
            <v>536.5</v>
          </cell>
          <cell r="J15">
            <v>21.302667868298609</v>
          </cell>
        </row>
        <row r="16">
          <cell r="A16">
            <v>2001</v>
          </cell>
          <cell r="B16">
            <v>121313.815</v>
          </cell>
          <cell r="C16">
            <v>625.65</v>
          </cell>
          <cell r="D16">
            <v>0.51572856726993543</v>
          </cell>
          <cell r="E16">
            <v>7955.96</v>
          </cell>
          <cell r="F16">
            <v>2129.9029999999998</v>
          </cell>
          <cell r="G16">
            <v>1635.4269999999999</v>
          </cell>
          <cell r="H16">
            <v>697.65899999999999</v>
          </cell>
          <cell r="I16">
            <v>576.5</v>
          </cell>
          <cell r="J16">
            <v>22.52957715325017</v>
          </cell>
        </row>
        <row r="17">
          <cell r="A17">
            <v>2002</v>
          </cell>
          <cell r="B17">
            <v>127569.336</v>
          </cell>
          <cell r="C17">
            <v>663.55</v>
          </cell>
          <cell r="D17">
            <v>0.52014850967006676</v>
          </cell>
          <cell r="E17">
            <v>8741.4269999999997</v>
          </cell>
          <cell r="F17">
            <v>2171.0250000000001</v>
          </cell>
          <cell r="G17">
            <v>1839.2090000000001</v>
          </cell>
          <cell r="H17">
            <v>509.52</v>
          </cell>
          <cell r="I17">
            <v>495.7</v>
          </cell>
          <cell r="J17">
            <v>19.0745286509656</v>
          </cell>
        </row>
        <row r="18">
          <cell r="A18">
            <v>2003</v>
          </cell>
          <cell r="B18">
            <v>132545.52799999999</v>
          </cell>
          <cell r="C18">
            <v>580.63900000000001</v>
          </cell>
          <cell r="D18">
            <v>0.43806758987749472</v>
          </cell>
          <cell r="E18">
            <v>6060.9850000000006</v>
          </cell>
          <cell r="F18">
            <v>1644.6969999999999</v>
          </cell>
          <cell r="G18">
            <v>1224.4839999999999</v>
          </cell>
          <cell r="H18">
            <v>582.95100000000002</v>
          </cell>
          <cell r="I18">
            <v>546</v>
          </cell>
          <cell r="J18">
            <v>20.694454341059767</v>
          </cell>
        </row>
        <row r="19">
          <cell r="A19" t="str">
            <v>2004 P/</v>
          </cell>
          <cell r="B19">
            <v>139463.40400000001</v>
          </cell>
          <cell r="C19">
            <v>777.524</v>
          </cell>
          <cell r="D19">
            <v>0.55751113030340205</v>
          </cell>
          <cell r="E19">
            <v>9574.259</v>
          </cell>
          <cell r="F19">
            <v>2534.1770000000001</v>
          </cell>
          <cell r="G19">
            <v>1971.4490000000001</v>
          </cell>
          <cell r="H19">
            <v>592.20000000000005</v>
          </cell>
          <cell r="I19">
            <v>546.1</v>
          </cell>
          <cell r="J19">
            <v>20.392101158264623</v>
          </cell>
        </row>
        <row r="20">
          <cell r="A20" t="str">
            <v>2005 E/</v>
          </cell>
          <cell r="B20">
            <v>148458.302</v>
          </cell>
          <cell r="C20">
            <v>786.87300000000005</v>
          </cell>
          <cell r="D20">
            <v>0.53002963754765298</v>
          </cell>
          <cell r="E20">
            <v>9353.3060000000005</v>
          </cell>
          <cell r="F20">
            <v>2444.3000000000002</v>
          </cell>
          <cell r="G20">
            <v>1930.7270000000001</v>
          </cell>
          <cell r="H20">
            <v>565.6</v>
          </cell>
          <cell r="I20">
            <v>516.70000000000005</v>
          </cell>
          <cell r="J20">
            <v>19.011545346858966</v>
          </cell>
        </row>
        <row r="22">
          <cell r="A22" t="str">
            <v xml:space="preserve">TMB = Toneladas Métricas Brutas.               kg = kilogramos.    </v>
          </cell>
        </row>
        <row r="23">
          <cell r="A23" t="str">
            <v>1/ Incluye la pesca continental</v>
          </cell>
        </row>
        <row r="24">
          <cell r="A24" t="str">
            <v>Fuente: Ministerio de la Producción - Oficina General de Tecnología de la Información y Estadística.</v>
          </cell>
        </row>
        <row r="25">
          <cell r="A25" t="str">
            <v xml:space="preserve">                Instituto Nacional de Estadística e Informática.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"/>
      <sheetName val="C3"/>
      <sheetName val="C4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3A"/>
      <sheetName val="C23B"/>
      <sheetName val="C23C"/>
      <sheetName val="C24A"/>
      <sheetName val="C24B"/>
      <sheetName val="C24C"/>
      <sheetName val="C25"/>
      <sheetName val="C26"/>
      <sheetName val="C27"/>
      <sheetName val="C28"/>
      <sheetName val="C29"/>
      <sheetName val="C30"/>
      <sheetName val="C31"/>
      <sheetName val="C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F73"/>
  <sheetViews>
    <sheetView showGridLines="0" tabSelected="1" view="pageBreakPreview" topLeftCell="A7" zoomScale="130" zoomScaleNormal="115" zoomScaleSheetLayoutView="130" workbookViewId="0">
      <selection activeCell="A44" sqref="A44"/>
    </sheetView>
  </sheetViews>
  <sheetFormatPr baseColWidth="10" defaultColWidth="6.140625" defaultRowHeight="9" x14ac:dyDescent="0.25"/>
  <cols>
    <col min="1" max="1" width="3.5703125" style="1" customWidth="1"/>
    <col min="2" max="2" width="6" style="1" customWidth="1"/>
    <col min="3" max="3" width="6.5703125" style="1" customWidth="1"/>
    <col min="4" max="4" width="6.42578125" style="1" customWidth="1"/>
    <col min="5" max="5" width="0.42578125" style="1" customWidth="1"/>
    <col min="6" max="6" width="5" style="1" customWidth="1"/>
    <col min="7" max="7" width="6" style="1" customWidth="1"/>
    <col min="8" max="8" width="6.5703125" style="1" customWidth="1"/>
    <col min="9" max="9" width="0.42578125" style="1" customWidth="1"/>
    <col min="10" max="10" width="3.85546875" style="1" customWidth="1"/>
    <col min="11" max="11" width="0.42578125" style="1" customWidth="1"/>
    <col min="12" max="12" width="4" style="1" customWidth="1"/>
    <col min="13" max="13" width="5.7109375" style="1" customWidth="1"/>
    <col min="14" max="14" width="9.5703125" style="1" customWidth="1"/>
    <col min="15" max="15" width="10.7109375" style="2" customWidth="1"/>
    <col min="16" max="16" width="6.7109375" style="2" customWidth="1"/>
    <col min="17" max="17" width="9.7109375" style="2" customWidth="1"/>
    <col min="18" max="18" width="6.5703125" style="2" customWidth="1"/>
    <col min="19" max="20" width="6.140625" style="2"/>
    <col min="21" max="21" width="6.7109375" style="2" bestFit="1" customWidth="1"/>
    <col min="22" max="22" width="6.7109375" style="2" customWidth="1"/>
    <col min="23" max="23" width="7" style="2" bestFit="1" customWidth="1"/>
    <col min="24" max="26" width="6.140625" style="2"/>
    <col min="27" max="16384" width="6.140625" style="1"/>
  </cols>
  <sheetData>
    <row r="1" spans="1:32" s="39" customFormat="1" ht="15" customHeight="1" x14ac:dyDescent="0.25">
      <c r="A1" s="48" t="s">
        <v>38</v>
      </c>
      <c r="B1" s="47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5" t="s">
        <v>20</v>
      </c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32" ht="6" customHeight="1" x14ac:dyDescent="0.25">
      <c r="A2" s="84"/>
      <c r="C2" s="62"/>
      <c r="D2" s="89"/>
      <c r="E2" s="63"/>
      <c r="F2" s="62"/>
      <c r="G2" s="62"/>
      <c r="H2" s="62"/>
      <c r="I2" s="64"/>
      <c r="J2" s="65"/>
      <c r="K2" s="63"/>
      <c r="L2" s="66"/>
      <c r="M2" s="66"/>
      <c r="N2" s="39"/>
    </row>
    <row r="3" spans="1:32" s="12" customFormat="1" ht="24" customHeight="1" x14ac:dyDescent="0.25">
      <c r="A3" s="83"/>
      <c r="B3" s="107" t="s">
        <v>32</v>
      </c>
      <c r="C3" s="108"/>
      <c r="D3" s="104" t="s">
        <v>33</v>
      </c>
      <c r="E3" s="67"/>
      <c r="F3" s="103" t="s">
        <v>31</v>
      </c>
      <c r="G3" s="103"/>
      <c r="H3" s="102" t="s">
        <v>30</v>
      </c>
      <c r="I3" s="68"/>
      <c r="J3" s="105" t="s">
        <v>29</v>
      </c>
      <c r="K3" s="105"/>
      <c r="L3" s="105"/>
      <c r="M3" s="105"/>
      <c r="N3" s="39"/>
      <c r="O3" s="38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6"/>
      <c r="AB3" s="36"/>
      <c r="AC3" s="36"/>
      <c r="AD3" s="36"/>
      <c r="AE3" s="36"/>
      <c r="AF3" s="36"/>
    </row>
    <row r="4" spans="1:32" s="12" customFormat="1" ht="16.5" customHeight="1" x14ac:dyDescent="0.25">
      <c r="A4" s="43"/>
      <c r="B4" s="109" t="s">
        <v>28</v>
      </c>
      <c r="C4" s="106"/>
      <c r="D4" s="72" t="s">
        <v>34</v>
      </c>
      <c r="E4" s="69"/>
      <c r="F4" s="69" t="s">
        <v>27</v>
      </c>
      <c r="G4" s="69"/>
      <c r="H4" s="70" t="s">
        <v>26</v>
      </c>
      <c r="I4" s="70"/>
      <c r="J4" s="106" t="s">
        <v>8</v>
      </c>
      <c r="K4" s="106"/>
      <c r="L4" s="106"/>
      <c r="M4" s="106"/>
      <c r="N4" s="39"/>
      <c r="O4" s="38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6"/>
      <c r="AB4" s="36"/>
      <c r="AC4" s="36"/>
      <c r="AD4" s="36"/>
      <c r="AE4" s="36"/>
      <c r="AF4" s="36"/>
    </row>
    <row r="5" spans="1:32" s="12" customFormat="1" ht="17.25" customHeight="1" x14ac:dyDescent="0.25">
      <c r="A5" s="75" t="s">
        <v>25</v>
      </c>
      <c r="B5" s="71" t="s">
        <v>24</v>
      </c>
      <c r="C5" s="70" t="s">
        <v>23</v>
      </c>
      <c r="D5" s="70" t="s">
        <v>23</v>
      </c>
      <c r="E5" s="72"/>
      <c r="F5" s="73" t="s">
        <v>22</v>
      </c>
      <c r="G5" s="73"/>
      <c r="H5" s="70" t="s">
        <v>21</v>
      </c>
      <c r="I5" s="70"/>
      <c r="J5" s="69" t="s">
        <v>20</v>
      </c>
      <c r="K5" s="69"/>
      <c r="L5" s="74" t="s">
        <v>19</v>
      </c>
      <c r="M5" s="74"/>
      <c r="N5" s="39"/>
      <c r="O5" s="38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6"/>
      <c r="AB5" s="36"/>
      <c r="AC5" s="36"/>
      <c r="AD5" s="36"/>
      <c r="AE5" s="36"/>
      <c r="AF5" s="36"/>
    </row>
    <row r="6" spans="1:32" s="12" customFormat="1" ht="23.25" customHeight="1" x14ac:dyDescent="0.25">
      <c r="A6" s="76"/>
      <c r="B6" s="71" t="s">
        <v>18</v>
      </c>
      <c r="C6" s="70" t="s">
        <v>17</v>
      </c>
      <c r="D6" s="70" t="s">
        <v>17</v>
      </c>
      <c r="E6" s="72"/>
      <c r="F6" s="70" t="s">
        <v>16</v>
      </c>
      <c r="G6" s="70" t="s">
        <v>15</v>
      </c>
      <c r="H6" s="70" t="s">
        <v>14</v>
      </c>
      <c r="I6" s="70"/>
      <c r="J6" s="70" t="s">
        <v>13</v>
      </c>
      <c r="K6" s="70"/>
      <c r="L6" s="70" t="s">
        <v>13</v>
      </c>
      <c r="M6" s="91" t="s">
        <v>12</v>
      </c>
      <c r="N6" s="39"/>
      <c r="O6" s="38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6"/>
      <c r="AB6" s="36"/>
      <c r="AC6" s="36"/>
      <c r="AD6" s="36"/>
      <c r="AE6" s="36"/>
      <c r="AF6" s="36"/>
    </row>
    <row r="7" spans="1:32" s="101" customFormat="1" ht="12" customHeight="1" x14ac:dyDescent="0.25">
      <c r="A7" s="92"/>
      <c r="B7" s="93" t="s">
        <v>11</v>
      </c>
      <c r="C7" s="94"/>
      <c r="D7" s="95"/>
      <c r="E7" s="95"/>
      <c r="F7" s="95" t="s">
        <v>10</v>
      </c>
      <c r="G7" s="95" t="s">
        <v>9</v>
      </c>
      <c r="H7" s="96" t="s">
        <v>8</v>
      </c>
      <c r="I7" s="96"/>
      <c r="J7" s="94"/>
      <c r="K7" s="94"/>
      <c r="L7" s="94"/>
      <c r="M7" s="95" t="s">
        <v>7</v>
      </c>
      <c r="N7" s="97"/>
      <c r="O7" s="98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100"/>
      <c r="AB7" s="100"/>
      <c r="AC7" s="100"/>
      <c r="AD7" s="100"/>
      <c r="AE7" s="100"/>
      <c r="AF7" s="100"/>
    </row>
    <row r="8" spans="1:32" s="12" customFormat="1" ht="4.5" customHeight="1" x14ac:dyDescent="0.25">
      <c r="A8" s="76"/>
      <c r="B8" s="40"/>
      <c r="C8" s="41"/>
      <c r="D8" s="40"/>
      <c r="E8" s="40"/>
      <c r="F8" s="40"/>
      <c r="G8" s="40"/>
      <c r="H8" s="42"/>
      <c r="I8" s="42"/>
      <c r="J8" s="41"/>
      <c r="K8" s="41"/>
      <c r="L8" s="41"/>
      <c r="M8" s="40"/>
      <c r="N8" s="39"/>
      <c r="O8" s="38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6"/>
      <c r="AB8" s="36"/>
      <c r="AC8" s="36"/>
      <c r="AD8" s="36"/>
      <c r="AE8" s="36"/>
      <c r="AF8" s="36"/>
    </row>
    <row r="9" spans="1:32" ht="12.95" hidden="1" customHeight="1" x14ac:dyDescent="0.25">
      <c r="A9" s="77">
        <v>1996</v>
      </c>
      <c r="B9" s="25">
        <v>201009</v>
      </c>
      <c r="C9" s="35">
        <v>1195</v>
      </c>
      <c r="D9" s="34">
        <v>0.59450074374779238</v>
      </c>
      <c r="E9" s="34"/>
      <c r="F9" s="26">
        <v>9486.8829999999998</v>
      </c>
      <c r="G9" s="26">
        <v>2513.23</v>
      </c>
      <c r="H9" s="26">
        <v>1924.953</v>
      </c>
      <c r="I9" s="26"/>
      <c r="J9" s="24">
        <v>730.44399999999996</v>
      </c>
      <c r="K9" s="24"/>
      <c r="L9" s="26">
        <v>536.84699999999998</v>
      </c>
      <c r="M9" s="24">
        <v>22.131019915308443</v>
      </c>
      <c r="N9" s="9"/>
      <c r="O9" s="33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</row>
    <row r="10" spans="1:32" ht="12.95" hidden="1" customHeight="1" x14ac:dyDescent="0.25">
      <c r="A10" s="78" t="s">
        <v>6</v>
      </c>
      <c r="B10" s="25">
        <v>214028</v>
      </c>
      <c r="C10" s="35">
        <v>1191</v>
      </c>
      <c r="D10" s="34">
        <v>0.55646924701440936</v>
      </c>
      <c r="E10" s="34"/>
      <c r="F10" s="26">
        <v>7837.65</v>
      </c>
      <c r="G10" s="26">
        <v>2151.4830000000002</v>
      </c>
      <c r="H10" s="26">
        <v>1597.134</v>
      </c>
      <c r="I10" s="26"/>
      <c r="J10" s="24">
        <v>683.27499999999998</v>
      </c>
      <c r="K10" s="24"/>
      <c r="L10" s="26">
        <v>518.38200000000006</v>
      </c>
      <c r="M10" s="24">
        <v>20.929679889940946</v>
      </c>
      <c r="N10" s="9"/>
      <c r="O10" s="33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</row>
    <row r="11" spans="1:32" ht="12.95" hidden="1" customHeight="1" x14ac:dyDescent="0.25">
      <c r="A11" s="78" t="s">
        <v>5</v>
      </c>
      <c r="B11" s="25">
        <v>213190</v>
      </c>
      <c r="C11" s="23">
        <v>1076</v>
      </c>
      <c r="D11" s="30">
        <v>0.50471410478915524</v>
      </c>
      <c r="E11" s="30"/>
      <c r="F11" s="25">
        <v>4310.2709999999997</v>
      </c>
      <c r="G11" s="25">
        <v>1077.57</v>
      </c>
      <c r="H11" s="25">
        <v>832.04300000000001</v>
      </c>
      <c r="I11" s="25"/>
      <c r="J11" s="23">
        <v>479.476</v>
      </c>
      <c r="K11" s="23"/>
      <c r="L11" s="25">
        <v>453.51100000000002</v>
      </c>
      <c r="M11" s="23">
        <v>18.009139684752</v>
      </c>
      <c r="N11" s="9"/>
      <c r="O11" s="33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</row>
    <row r="12" spans="1:32" ht="12.95" hidden="1" customHeight="1" x14ac:dyDescent="0.25">
      <c r="A12" s="78" t="s">
        <v>4</v>
      </c>
      <c r="B12" s="25">
        <v>216377</v>
      </c>
      <c r="C12" s="23">
        <v>1428</v>
      </c>
      <c r="D12" s="30">
        <v>0.65995923781178223</v>
      </c>
      <c r="E12" s="30"/>
      <c r="F12" s="25">
        <v>8392.3780000000006</v>
      </c>
      <c r="G12" s="25">
        <v>2419.683</v>
      </c>
      <c r="H12" s="25">
        <v>1769.5319999999999</v>
      </c>
      <c r="I12" s="25"/>
      <c r="J12" s="23">
        <v>780.22199999999998</v>
      </c>
      <c r="K12" s="23"/>
      <c r="L12" s="25">
        <v>463.6</v>
      </c>
      <c r="M12" s="23">
        <v>18.117481157389719</v>
      </c>
      <c r="N12" s="9"/>
      <c r="O12" s="33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</row>
    <row r="13" spans="1:32" ht="14.25" hidden="1" customHeight="1" x14ac:dyDescent="0.25">
      <c r="A13" s="78" t="s">
        <v>3</v>
      </c>
      <c r="B13" s="25">
        <v>222207</v>
      </c>
      <c r="C13" s="23">
        <v>1710</v>
      </c>
      <c r="D13" s="30">
        <v>0.76955271436093364</v>
      </c>
      <c r="E13" s="30"/>
      <c r="F13" s="25">
        <v>10626.325000000001</v>
      </c>
      <c r="G13" s="25">
        <v>2990.2910000000002</v>
      </c>
      <c r="H13" s="25">
        <v>2241.529</v>
      </c>
      <c r="I13" s="25"/>
      <c r="J13" s="23">
        <v>790.41599999999994</v>
      </c>
      <c r="K13" s="23"/>
      <c r="L13" s="25">
        <v>536.5</v>
      </c>
      <c r="M13" s="23">
        <v>20.647648815860229</v>
      </c>
      <c r="N13" s="9"/>
      <c r="O13" s="33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</row>
    <row r="14" spans="1:32" ht="14.25" hidden="1" customHeight="1" x14ac:dyDescent="0.25">
      <c r="A14" s="77">
        <v>2001</v>
      </c>
      <c r="B14" s="25">
        <v>223580</v>
      </c>
      <c r="C14" s="23">
        <v>1488</v>
      </c>
      <c r="D14" s="30">
        <v>0.66553358976652655</v>
      </c>
      <c r="E14" s="30"/>
      <c r="F14" s="25">
        <v>7955.96</v>
      </c>
      <c r="G14" s="25">
        <v>2129.9029999999998</v>
      </c>
      <c r="H14" s="25">
        <v>1635.4269999999999</v>
      </c>
      <c r="I14" s="25"/>
      <c r="J14" s="23">
        <v>697.65899999999999</v>
      </c>
      <c r="K14" s="23"/>
      <c r="L14" s="25">
        <v>576.5</v>
      </c>
      <c r="M14" s="23">
        <v>21.86483903666819</v>
      </c>
      <c r="N14" s="9"/>
      <c r="O14" s="33"/>
      <c r="P14" s="31"/>
      <c r="Q14" s="31"/>
      <c r="R14" s="5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</row>
    <row r="15" spans="1:32" ht="14.25" hidden="1" customHeight="1" x14ac:dyDescent="0.25">
      <c r="A15" s="77">
        <v>2002</v>
      </c>
      <c r="B15" s="25">
        <v>235773</v>
      </c>
      <c r="C15" s="23">
        <v>1529</v>
      </c>
      <c r="D15" s="30">
        <v>0.64850512993430121</v>
      </c>
      <c r="E15" s="30"/>
      <c r="F15" s="25">
        <v>8741.4269999999997</v>
      </c>
      <c r="G15" s="25">
        <v>2171.0250000000001</v>
      </c>
      <c r="H15" s="25">
        <v>1839.2090000000001</v>
      </c>
      <c r="I15" s="25"/>
      <c r="J15" s="23">
        <v>509.47499999999997</v>
      </c>
      <c r="K15" s="23"/>
      <c r="L15" s="25">
        <v>495.7</v>
      </c>
      <c r="M15" s="23">
        <v>18.538201653822998</v>
      </c>
      <c r="N15" s="9"/>
      <c r="O15" s="33"/>
      <c r="P15" s="31"/>
      <c r="Q15" s="20"/>
      <c r="R15" s="20"/>
      <c r="S15" s="32"/>
      <c r="T15" s="31"/>
      <c r="U15" s="31"/>
      <c r="V15" s="31"/>
      <c r="W15" s="31"/>
      <c r="X15" s="31"/>
      <c r="Y15" s="31"/>
      <c r="Z15" s="31"/>
      <c r="AA15" s="3"/>
      <c r="AB15" s="3"/>
      <c r="AC15" s="3"/>
      <c r="AD15" s="3"/>
      <c r="AE15" s="3"/>
      <c r="AF15" s="4"/>
    </row>
    <row r="16" spans="1:32" ht="14.25" hidden="1" customHeight="1" x14ac:dyDescent="0.25">
      <c r="A16" s="77">
        <v>2003</v>
      </c>
      <c r="B16" s="25">
        <v>245593</v>
      </c>
      <c r="C16" s="23">
        <v>1417</v>
      </c>
      <c r="D16" s="30">
        <v>0.57697084200282578</v>
      </c>
      <c r="E16" s="30"/>
      <c r="F16" s="25">
        <v>6060.9850000000006</v>
      </c>
      <c r="G16" s="25">
        <v>1644.6969999999999</v>
      </c>
      <c r="H16" s="25">
        <v>1224.4839999999999</v>
      </c>
      <c r="I16" s="25"/>
      <c r="J16" s="23">
        <v>582.95100000000002</v>
      </c>
      <c r="K16" s="23"/>
      <c r="L16" s="25">
        <v>546</v>
      </c>
      <c r="M16" s="23">
        <v>20.145031683596674</v>
      </c>
      <c r="N16" s="9"/>
      <c r="O16" s="33"/>
      <c r="P16" s="31"/>
      <c r="Q16" s="20"/>
      <c r="R16" s="20"/>
      <c r="S16" s="29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</row>
    <row r="17" spans="1:32" ht="14.25" hidden="1" customHeight="1" x14ac:dyDescent="0.25">
      <c r="A17" s="77">
        <v>2004</v>
      </c>
      <c r="B17" s="25">
        <v>257770</v>
      </c>
      <c r="C17" s="23">
        <v>1988</v>
      </c>
      <c r="D17" s="30">
        <v>0.77123016642743525</v>
      </c>
      <c r="E17" s="30"/>
      <c r="F17" s="25">
        <v>9574.259</v>
      </c>
      <c r="G17" s="25">
        <v>2534.1770000000001</v>
      </c>
      <c r="H17" s="25">
        <v>1971.4490000000001</v>
      </c>
      <c r="I17" s="25"/>
      <c r="J17" s="23">
        <v>592.20000000000005</v>
      </c>
      <c r="K17" s="23"/>
      <c r="L17" s="25">
        <v>546.1</v>
      </c>
      <c r="M17" s="23">
        <v>19.887055653493711</v>
      </c>
      <c r="N17" s="9"/>
      <c r="O17" s="33"/>
      <c r="P17" s="31"/>
      <c r="Q17" s="20"/>
      <c r="R17" s="20"/>
      <c r="S17" s="29"/>
      <c r="T17" s="5"/>
      <c r="U17" s="20"/>
      <c r="V17" s="20"/>
      <c r="X17" s="5"/>
      <c r="Y17" s="5"/>
      <c r="Z17" s="5"/>
      <c r="AA17" s="4"/>
      <c r="AB17" s="4"/>
      <c r="AC17" s="4"/>
      <c r="AD17" s="4"/>
      <c r="AE17" s="4"/>
      <c r="AF17" s="4"/>
    </row>
    <row r="18" spans="1:32" ht="14.25" hidden="1" customHeight="1" x14ac:dyDescent="0.25">
      <c r="A18" s="77">
        <v>2005</v>
      </c>
      <c r="B18" s="25">
        <v>273971</v>
      </c>
      <c r="C18" s="23">
        <v>2086</v>
      </c>
      <c r="D18" s="30">
        <v>0.7613944541575568</v>
      </c>
      <c r="E18" s="30"/>
      <c r="F18" s="25">
        <v>9353.3060000000005</v>
      </c>
      <c r="G18" s="25">
        <v>2444.3000000000002</v>
      </c>
      <c r="H18" s="25">
        <v>1930.7270000000001</v>
      </c>
      <c r="I18" s="25"/>
      <c r="J18" s="23">
        <v>565.6</v>
      </c>
      <c r="K18" s="23"/>
      <c r="L18" s="25">
        <v>516.70000000000005</v>
      </c>
      <c r="M18" s="23">
        <v>18.579280165261025</v>
      </c>
      <c r="N18" s="9"/>
      <c r="O18" s="33"/>
      <c r="P18" s="31"/>
      <c r="Q18" s="20"/>
      <c r="R18" s="20"/>
      <c r="S18" s="29"/>
      <c r="T18" s="5"/>
      <c r="U18" s="20"/>
      <c r="V18" s="20"/>
      <c r="X18" s="5"/>
      <c r="Y18" s="5"/>
      <c r="Z18" s="5"/>
      <c r="AA18" s="4"/>
      <c r="AB18" s="4"/>
      <c r="AC18" s="4"/>
      <c r="AD18" s="4"/>
      <c r="AE18" s="4"/>
      <c r="AF18" s="4"/>
    </row>
    <row r="19" spans="1:32" ht="14.25" hidden="1" customHeight="1" x14ac:dyDescent="0.25">
      <c r="A19" s="77">
        <v>2006</v>
      </c>
      <c r="B19" s="25">
        <v>294598</v>
      </c>
      <c r="C19" s="26">
        <v>2163</v>
      </c>
      <c r="D19" s="30">
        <v>0.73422087047434137</v>
      </c>
      <c r="E19" s="30"/>
      <c r="F19" s="25">
        <v>6983.4609999999993</v>
      </c>
      <c r="G19" s="25">
        <v>1978.8790000000004</v>
      </c>
      <c r="H19" s="25">
        <v>1342.3910000000001</v>
      </c>
      <c r="I19" s="25"/>
      <c r="J19" s="23">
        <v>571.02800000000002</v>
      </c>
      <c r="K19" s="23"/>
      <c r="L19" s="24">
        <v>551.9</v>
      </c>
      <c r="M19" s="23">
        <v>19.756730533516922</v>
      </c>
      <c r="N19"/>
      <c r="O19" s="33"/>
      <c r="R19" s="20"/>
      <c r="S19" s="29"/>
      <c r="T19" s="5"/>
      <c r="U19" s="20"/>
      <c r="V19" s="20"/>
      <c r="X19" s="5"/>
      <c r="Y19" s="5"/>
      <c r="Z19" s="5"/>
      <c r="AA19" s="4"/>
      <c r="AB19" s="4"/>
      <c r="AC19" s="4"/>
      <c r="AD19" s="4"/>
      <c r="AE19" s="4"/>
      <c r="AF19" s="4"/>
    </row>
    <row r="20" spans="1:32" ht="14.25" hidden="1" customHeight="1" x14ac:dyDescent="0.25">
      <c r="A20" s="77">
        <v>2007</v>
      </c>
      <c r="B20" s="25">
        <v>319693</v>
      </c>
      <c r="C20" s="25">
        <v>2364</v>
      </c>
      <c r="D20" s="30">
        <v>0.73945941887998801</v>
      </c>
      <c r="E20" s="30"/>
      <c r="F20" s="25">
        <v>7178.6989999999996</v>
      </c>
      <c r="G20" s="25">
        <v>2082.0709999999999</v>
      </c>
      <c r="H20" s="25">
        <v>1399.047</v>
      </c>
      <c r="I20" s="25"/>
      <c r="J20" s="23">
        <v>592</v>
      </c>
      <c r="K20" s="23"/>
      <c r="L20" s="24">
        <v>610.20000000000005</v>
      </c>
      <c r="M20" s="23">
        <v>21.698192578250932</v>
      </c>
      <c r="N20"/>
      <c r="O20" s="33"/>
      <c r="R20" s="20"/>
      <c r="S20" s="29"/>
      <c r="T20" s="5"/>
      <c r="U20" s="20"/>
      <c r="V20" s="28"/>
      <c r="X20" s="5"/>
      <c r="Y20" s="5"/>
      <c r="Z20" s="5"/>
      <c r="AA20" s="4"/>
      <c r="AB20" s="4"/>
      <c r="AC20" s="4"/>
      <c r="AD20" s="4"/>
      <c r="AE20" s="4"/>
      <c r="AF20" s="4"/>
    </row>
    <row r="21" spans="1:32" ht="14.25" hidden="1" customHeight="1" x14ac:dyDescent="0.25">
      <c r="A21" s="77">
        <v>2008</v>
      </c>
      <c r="B21" s="51">
        <v>348870</v>
      </c>
      <c r="C21" s="51">
        <v>2435</v>
      </c>
      <c r="D21" s="52">
        <v>0.69796772436724275</v>
      </c>
      <c r="E21" s="52"/>
      <c r="F21" s="51">
        <v>7363</v>
      </c>
      <c r="G21" s="51">
        <v>2145.7999999999997</v>
      </c>
      <c r="H21" s="51">
        <v>1414.7280000000001</v>
      </c>
      <c r="I21" s="51"/>
      <c r="J21" s="53">
        <v>569.1</v>
      </c>
      <c r="K21" s="53"/>
      <c r="L21" s="54">
        <v>636.70000000000005</v>
      </c>
      <c r="M21" s="53">
        <v>22.497937482941921</v>
      </c>
      <c r="N21"/>
      <c r="O21" s="33"/>
      <c r="R21" s="20"/>
      <c r="S21" s="29"/>
      <c r="T21" s="5"/>
      <c r="U21" s="20"/>
      <c r="V21" s="28"/>
      <c r="W21" s="27"/>
      <c r="X21" s="5"/>
      <c r="Y21" s="5"/>
      <c r="Z21" s="5"/>
      <c r="AA21" s="4"/>
      <c r="AB21" s="4"/>
      <c r="AC21" s="4"/>
      <c r="AD21" s="4"/>
      <c r="AE21" s="4"/>
      <c r="AF21" s="4"/>
    </row>
    <row r="22" spans="1:32" ht="14.25" hidden="1" customHeight="1" x14ac:dyDescent="0.25">
      <c r="A22" s="77">
        <v>2009</v>
      </c>
      <c r="B22" s="51">
        <v>352693</v>
      </c>
      <c r="C22" s="51">
        <v>2321</v>
      </c>
      <c r="D22" s="52">
        <v>0.65807940616910454</v>
      </c>
      <c r="E22" s="52"/>
      <c r="F22" s="51">
        <v>6874.3569673500006</v>
      </c>
      <c r="G22" s="51">
        <v>1997.9499999999998</v>
      </c>
      <c r="H22" s="51">
        <v>1348.46</v>
      </c>
      <c r="I22" s="51"/>
      <c r="J22" s="53">
        <v>609.72</v>
      </c>
      <c r="K22" s="53"/>
      <c r="L22" s="54">
        <v>645.6</v>
      </c>
      <c r="M22" s="53">
        <v>22.664306480120516</v>
      </c>
      <c r="N22"/>
      <c r="O22" s="33"/>
      <c r="R22" s="20"/>
      <c r="S22" s="29"/>
      <c r="T22" s="5"/>
      <c r="U22" s="20"/>
      <c r="V22" s="28"/>
      <c r="W22" s="27"/>
      <c r="X22" s="5"/>
      <c r="Y22" s="5"/>
      <c r="Z22" s="5"/>
      <c r="AA22" s="4"/>
      <c r="AB22" s="4"/>
      <c r="AC22" s="4"/>
      <c r="AD22" s="4"/>
      <c r="AE22" s="4"/>
      <c r="AF22" s="4"/>
    </row>
    <row r="23" spans="1:32" ht="14.25" hidden="1" customHeight="1" x14ac:dyDescent="0.25">
      <c r="A23" s="77">
        <v>2010</v>
      </c>
      <c r="B23" s="51">
        <v>382081</v>
      </c>
      <c r="C23" s="51">
        <v>1675</v>
      </c>
      <c r="D23" s="54">
        <f>C23/C22*100-100</f>
        <v>-27.832830676432579</v>
      </c>
      <c r="E23" s="52"/>
      <c r="F23" s="51">
        <v>4221.1000000000004</v>
      </c>
      <c r="G23" s="51">
        <v>1278.9639999999999</v>
      </c>
      <c r="H23" s="51">
        <v>787.4</v>
      </c>
      <c r="I23" s="51"/>
      <c r="J23" s="53">
        <v>617.39999999999986</v>
      </c>
      <c r="K23" s="53"/>
      <c r="L23" s="54">
        <v>649.70000000000005</v>
      </c>
      <c r="M23" s="53">
        <v>22.643220460521352</v>
      </c>
      <c r="N23" s="22"/>
      <c r="O23" s="33"/>
      <c r="R23" s="20"/>
      <c r="S23" s="29"/>
      <c r="T23" s="5"/>
      <c r="U23" s="20"/>
      <c r="V23" s="28"/>
      <c r="W23" s="27"/>
      <c r="X23" s="5"/>
      <c r="Y23" s="5"/>
      <c r="Z23" s="5"/>
      <c r="AA23" s="4"/>
      <c r="AB23" s="4"/>
      <c r="AC23" s="4"/>
      <c r="AD23" s="4"/>
      <c r="AE23" s="4"/>
      <c r="AF23" s="4"/>
    </row>
    <row r="24" spans="1:32" ht="14.25" hidden="1" customHeight="1" x14ac:dyDescent="0.25">
      <c r="A24" s="77">
        <v>2011</v>
      </c>
      <c r="B24" s="51">
        <v>406256</v>
      </c>
      <c r="C24" s="51">
        <v>2709</v>
      </c>
      <c r="D24" s="54">
        <v>61.731343283582106</v>
      </c>
      <c r="E24" s="52"/>
      <c r="F24" s="51">
        <v>8211.7170000000006</v>
      </c>
      <c r="G24" s="51">
        <v>2474.1400000000003</v>
      </c>
      <c r="H24" s="51">
        <v>1637.7</v>
      </c>
      <c r="I24" s="51"/>
      <c r="J24" s="53">
        <v>630</v>
      </c>
      <c r="K24" s="53"/>
      <c r="L24" s="54">
        <v>671.6</v>
      </c>
      <c r="M24" s="53">
        <v>23.234151712160827</v>
      </c>
      <c r="N24" s="22"/>
      <c r="O24" s="33"/>
      <c r="R24" s="20"/>
      <c r="S24" s="29"/>
      <c r="T24" s="5"/>
      <c r="U24" s="20"/>
      <c r="V24" s="28"/>
      <c r="W24" s="27"/>
      <c r="X24" s="5"/>
      <c r="Y24" s="5"/>
      <c r="Z24" s="5"/>
      <c r="AA24" s="4"/>
      <c r="AB24" s="4"/>
      <c r="AC24" s="4"/>
      <c r="AD24" s="4"/>
      <c r="AE24" s="4"/>
      <c r="AF24" s="4"/>
    </row>
    <row r="25" spans="1:32" ht="14.25" customHeight="1" x14ac:dyDescent="0.25">
      <c r="A25" s="77">
        <v>2012</v>
      </c>
      <c r="B25" s="51">
        <v>431199</v>
      </c>
      <c r="C25" s="51">
        <v>1729</v>
      </c>
      <c r="D25" s="54">
        <f t="shared" ref="D25:D33" si="0">+C25/C24*100-100</f>
        <v>-36.175710594315248</v>
      </c>
      <c r="E25" s="52"/>
      <c r="F25" s="51">
        <v>4801.0320000000002</v>
      </c>
      <c r="G25" s="51">
        <v>1517.2860000000001</v>
      </c>
      <c r="H25" s="51">
        <v>853.60299999999995</v>
      </c>
      <c r="I25" s="51"/>
      <c r="J25" s="53">
        <v>668.6</v>
      </c>
      <c r="K25" s="53"/>
      <c r="L25" s="54">
        <v>696.90000000000009</v>
      </c>
      <c r="M25" s="53">
        <v>23.937626562171435</v>
      </c>
      <c r="N25" s="22"/>
      <c r="O25" s="33"/>
      <c r="R25" s="20"/>
      <c r="S25" s="29"/>
      <c r="T25" s="5"/>
      <c r="U25" s="20"/>
      <c r="V25" s="28"/>
      <c r="W25" s="27"/>
      <c r="X25" s="5"/>
      <c r="Y25" s="5"/>
      <c r="Z25" s="5"/>
      <c r="AA25" s="4"/>
      <c r="AB25" s="4"/>
      <c r="AC25" s="4"/>
      <c r="AD25" s="4"/>
      <c r="AE25" s="4"/>
      <c r="AF25" s="4"/>
    </row>
    <row r="26" spans="1:32" ht="14.25" customHeight="1" x14ac:dyDescent="0.25">
      <c r="A26" s="77">
        <v>2013</v>
      </c>
      <c r="B26" s="51">
        <v>456435</v>
      </c>
      <c r="C26" s="51">
        <v>2126</v>
      </c>
      <c r="D26" s="54">
        <f t="shared" si="0"/>
        <v>22.961249277038746</v>
      </c>
      <c r="E26" s="52"/>
      <c r="F26" s="51">
        <v>5948.567</v>
      </c>
      <c r="G26" s="51">
        <v>1738.9090000000001</v>
      </c>
      <c r="H26" s="51">
        <v>1114.2</v>
      </c>
      <c r="I26" s="51"/>
      <c r="J26" s="53">
        <v>632.9</v>
      </c>
      <c r="K26" s="53"/>
      <c r="L26" s="54">
        <v>692.1</v>
      </c>
      <c r="M26" s="53">
        <v>23.587874939343273</v>
      </c>
      <c r="N26" s="22"/>
      <c r="O26" s="33"/>
      <c r="R26" s="20"/>
      <c r="S26" s="29"/>
      <c r="T26" s="5"/>
      <c r="U26" s="20"/>
      <c r="V26" s="28"/>
      <c r="W26" s="27"/>
      <c r="X26" s="5"/>
      <c r="Y26" s="5"/>
      <c r="Z26" s="5"/>
      <c r="AA26" s="4"/>
      <c r="AB26" s="4"/>
      <c r="AC26" s="4"/>
      <c r="AD26" s="4"/>
      <c r="AE26" s="4"/>
      <c r="AF26" s="4"/>
    </row>
    <row r="27" spans="1:32" ht="14.25" customHeight="1" x14ac:dyDescent="0.25">
      <c r="A27" s="77">
        <v>2014</v>
      </c>
      <c r="B27" s="55">
        <v>467308</v>
      </c>
      <c r="C27" s="51">
        <v>1515</v>
      </c>
      <c r="D27" s="54">
        <f t="shared" si="0"/>
        <v>-28.739416745061149</v>
      </c>
      <c r="E27" s="52"/>
      <c r="F27" s="51">
        <v>3530.6559999999999</v>
      </c>
      <c r="G27" s="51">
        <v>1111.2049999999999</v>
      </c>
      <c r="H27" s="51">
        <v>526.47799999999995</v>
      </c>
      <c r="I27" s="51"/>
      <c r="J27" s="53">
        <v>676.88</v>
      </c>
      <c r="K27" s="53"/>
      <c r="L27" s="54">
        <v>713.4</v>
      </c>
      <c r="M27" s="53">
        <v>24.087993907702664</v>
      </c>
      <c r="N27" s="49"/>
      <c r="O27" s="33"/>
      <c r="R27" s="20"/>
      <c r="S27" s="29"/>
      <c r="T27" s="5"/>
      <c r="U27" s="20"/>
      <c r="V27" s="28"/>
      <c r="W27" s="27"/>
      <c r="X27" s="5"/>
      <c r="Y27" s="5"/>
      <c r="Z27" s="5"/>
      <c r="AA27" s="4"/>
      <c r="AB27" s="4"/>
      <c r="AC27" s="4"/>
      <c r="AD27" s="4"/>
      <c r="AE27" s="4"/>
      <c r="AF27" s="4"/>
    </row>
    <row r="28" spans="1:32" ht="14.25" customHeight="1" x14ac:dyDescent="0.25">
      <c r="A28" s="77">
        <v>2015</v>
      </c>
      <c r="B28" s="55">
        <v>482506</v>
      </c>
      <c r="C28" s="51">
        <v>1791</v>
      </c>
      <c r="D28" s="54">
        <f t="shared" si="0"/>
        <v>18.217821782178206</v>
      </c>
      <c r="E28" s="52"/>
      <c r="F28" s="51">
        <v>4858.8</v>
      </c>
      <c r="G28" s="51">
        <v>1375.4479999999999</v>
      </c>
      <c r="H28" s="51">
        <v>852.42</v>
      </c>
      <c r="I28" s="51"/>
      <c r="J28" s="53">
        <v>683.6</v>
      </c>
      <c r="K28" s="53"/>
      <c r="L28" s="54">
        <v>760.9</v>
      </c>
      <c r="M28" s="53">
        <v>25.393383016348778</v>
      </c>
      <c r="N28" s="49"/>
      <c r="O28" s="33"/>
      <c r="R28" s="20"/>
      <c r="S28" s="29"/>
      <c r="T28" s="5"/>
      <c r="U28" s="20"/>
      <c r="V28" s="28"/>
      <c r="W28" s="27"/>
      <c r="X28" s="5"/>
      <c r="Y28" s="5"/>
      <c r="Z28" s="5"/>
      <c r="AA28" s="4"/>
      <c r="AB28" s="4"/>
      <c r="AC28" s="4"/>
      <c r="AD28" s="4"/>
      <c r="AE28" s="4"/>
      <c r="AF28" s="4"/>
    </row>
    <row r="29" spans="1:32" ht="14.25" customHeight="1" x14ac:dyDescent="0.25">
      <c r="A29" s="77">
        <v>2016</v>
      </c>
      <c r="B29" s="55">
        <v>501581</v>
      </c>
      <c r="C29" s="51">
        <v>1593</v>
      </c>
      <c r="D29" s="54">
        <f t="shared" si="0"/>
        <v>-11.05527638190955</v>
      </c>
      <c r="E29" s="56"/>
      <c r="F29" s="51">
        <v>3806.6709999999998</v>
      </c>
      <c r="G29" s="51">
        <v>1122.394</v>
      </c>
      <c r="H29" s="51">
        <v>653.03599999999994</v>
      </c>
      <c r="I29" s="57"/>
      <c r="J29" s="53">
        <v>767.8</v>
      </c>
      <c r="K29" s="58"/>
      <c r="L29" s="54">
        <v>739.9</v>
      </c>
      <c r="M29" s="53">
        <v>24.320550575980256</v>
      </c>
      <c r="N29" s="49"/>
      <c r="O29" s="33"/>
      <c r="R29" s="20"/>
      <c r="S29" s="29"/>
      <c r="T29" s="5"/>
      <c r="U29" s="20"/>
      <c r="V29" s="28"/>
      <c r="W29" s="27"/>
      <c r="X29" s="5"/>
      <c r="Y29" s="5"/>
      <c r="Z29" s="5"/>
      <c r="AA29" s="4"/>
      <c r="AB29" s="4"/>
      <c r="AC29" s="4"/>
      <c r="AD29" s="4"/>
      <c r="AE29" s="4"/>
      <c r="AF29" s="4"/>
    </row>
    <row r="30" spans="1:32" ht="14.25" customHeight="1" x14ac:dyDescent="0.25">
      <c r="A30" s="77">
        <v>2017</v>
      </c>
      <c r="B30" s="55">
        <v>514215</v>
      </c>
      <c r="C30" s="51">
        <v>1750</v>
      </c>
      <c r="D30" s="54">
        <f t="shared" si="0"/>
        <v>9.8556183301945879</v>
      </c>
      <c r="E30" s="56"/>
      <c r="F30" s="51">
        <v>4201.174</v>
      </c>
      <c r="G30" s="51">
        <v>1210.69</v>
      </c>
      <c r="H30" s="51">
        <v>759.91899999999998</v>
      </c>
      <c r="I30" s="57"/>
      <c r="J30" s="53">
        <v>721.22899999999993</v>
      </c>
      <c r="K30" s="58"/>
      <c r="L30" s="54">
        <v>774.8</v>
      </c>
      <c r="M30" s="53">
        <v>25.0145347748524</v>
      </c>
      <c r="N30" s="49"/>
      <c r="O30" s="33"/>
      <c r="R30" s="20"/>
      <c r="S30" s="29"/>
      <c r="T30" s="5"/>
      <c r="U30" s="20"/>
      <c r="V30" s="28"/>
      <c r="W30" s="27"/>
      <c r="X30" s="5"/>
      <c r="Y30" s="5"/>
      <c r="Z30" s="5"/>
      <c r="AA30" s="4"/>
      <c r="AB30" s="4"/>
      <c r="AC30" s="4"/>
      <c r="AD30" s="4"/>
      <c r="AE30" s="4"/>
      <c r="AF30" s="4"/>
    </row>
    <row r="31" spans="1:32" ht="14.25" customHeight="1" x14ac:dyDescent="0.25">
      <c r="A31" s="77">
        <v>2018</v>
      </c>
      <c r="B31" s="59">
        <v>534626</v>
      </c>
      <c r="C31" s="51">
        <v>2464</v>
      </c>
      <c r="D31" s="54">
        <f t="shared" si="0"/>
        <v>40.799999999999983</v>
      </c>
      <c r="E31" s="54"/>
      <c r="F31" s="51">
        <v>7209.6</v>
      </c>
      <c r="G31" s="51">
        <v>2052.9700000000003</v>
      </c>
      <c r="H31" s="51">
        <v>1415.38</v>
      </c>
      <c r="I31" s="60"/>
      <c r="J31" s="53">
        <v>695.68</v>
      </c>
      <c r="K31" s="54"/>
      <c r="L31" s="54">
        <v>778.8</v>
      </c>
      <c r="M31" s="53">
        <v>24.675140746204388</v>
      </c>
      <c r="N31" s="49"/>
      <c r="O31" s="33"/>
      <c r="R31" s="20"/>
      <c r="S31" s="5"/>
      <c r="T31" s="5"/>
      <c r="U31" s="5"/>
      <c r="V31" s="5"/>
      <c r="X31" s="5"/>
      <c r="Y31" s="5"/>
      <c r="Z31" s="5"/>
      <c r="AA31" s="4"/>
      <c r="AB31" s="4"/>
      <c r="AC31" s="4"/>
      <c r="AD31" s="4"/>
      <c r="AE31" s="4"/>
      <c r="AF31" s="4"/>
    </row>
    <row r="32" spans="1:32" ht="14.25" customHeight="1" x14ac:dyDescent="0.25">
      <c r="A32" s="77">
        <v>2019</v>
      </c>
      <c r="B32" s="59">
        <v>546605</v>
      </c>
      <c r="C32" s="51">
        <v>2099</v>
      </c>
      <c r="D32" s="54">
        <f t="shared" si="0"/>
        <v>-14.813311688311686</v>
      </c>
      <c r="E32" s="54"/>
      <c r="F32" s="51">
        <v>4784.6899999999996</v>
      </c>
      <c r="G32" s="51">
        <v>1517.87</v>
      </c>
      <c r="H32" s="51">
        <v>810.53</v>
      </c>
      <c r="I32" s="60"/>
      <c r="J32" s="53">
        <v>696.67</v>
      </c>
      <c r="K32" s="54"/>
      <c r="L32" s="54">
        <v>809.73</v>
      </c>
      <c r="M32" s="53">
        <v>26.9</v>
      </c>
      <c r="N32" s="49"/>
      <c r="O32" s="88"/>
      <c r="R32" s="20"/>
      <c r="S32" s="5"/>
      <c r="T32" s="5"/>
      <c r="U32" s="5"/>
      <c r="V32" s="5"/>
      <c r="X32" s="5"/>
      <c r="Y32" s="5"/>
      <c r="Z32" s="5"/>
      <c r="AA32" s="4"/>
      <c r="AB32" s="4"/>
      <c r="AC32" s="4"/>
      <c r="AD32" s="4"/>
      <c r="AE32" s="4"/>
      <c r="AF32" s="4"/>
    </row>
    <row r="33" spans="1:32" ht="14.25" customHeight="1" x14ac:dyDescent="0.25">
      <c r="A33" s="77">
        <v>2020</v>
      </c>
      <c r="B33" s="59">
        <v>486843</v>
      </c>
      <c r="C33" s="51">
        <v>2173</v>
      </c>
      <c r="D33" s="54">
        <f t="shared" si="0"/>
        <v>3.5254883277751219</v>
      </c>
      <c r="E33" s="54"/>
      <c r="F33" s="51">
        <v>5662.87</v>
      </c>
      <c r="G33" s="51">
        <v>1805.11</v>
      </c>
      <c r="H33" s="51">
        <v>1048.51</v>
      </c>
      <c r="I33" s="60"/>
      <c r="J33" s="53">
        <v>792.48000000000013</v>
      </c>
      <c r="K33" s="54"/>
      <c r="L33" s="54">
        <v>904.1</v>
      </c>
      <c r="M33" s="53">
        <v>27.39</v>
      </c>
      <c r="N33" s="49"/>
      <c r="O33" s="88"/>
      <c r="R33" s="20"/>
      <c r="S33" s="5"/>
      <c r="T33" s="5"/>
      <c r="U33" s="5"/>
      <c r="V33" s="5"/>
      <c r="X33" s="5"/>
      <c r="Y33" s="5"/>
      <c r="Z33" s="5"/>
      <c r="AA33" s="4"/>
      <c r="AB33" s="4"/>
      <c r="AC33" s="4"/>
      <c r="AD33" s="4"/>
      <c r="AE33" s="4"/>
      <c r="AF33" s="4"/>
    </row>
    <row r="34" spans="1:32" ht="14.25" customHeight="1" x14ac:dyDescent="0.25">
      <c r="A34" s="77">
        <v>2021</v>
      </c>
      <c r="B34" s="59">
        <v>551898</v>
      </c>
      <c r="C34" s="51">
        <v>2386</v>
      </c>
      <c r="D34" s="54">
        <f t="shared" ref="D34:D37" si="1">+C34/C33*100-100</f>
        <v>9.8021168890934263</v>
      </c>
      <c r="E34" s="54"/>
      <c r="F34" s="51">
        <v>6496.18</v>
      </c>
      <c r="G34" s="51">
        <v>2025.7</v>
      </c>
      <c r="H34" s="51">
        <v>1251.06</v>
      </c>
      <c r="I34" s="60"/>
      <c r="J34" s="53">
        <v>748.14</v>
      </c>
      <c r="K34" s="54"/>
      <c r="L34" s="54">
        <v>831.05</v>
      </c>
      <c r="M34" s="53">
        <v>25.16</v>
      </c>
      <c r="N34" s="49"/>
      <c r="O34" s="88"/>
      <c r="R34" s="20"/>
      <c r="S34" s="5"/>
      <c r="T34" s="5"/>
      <c r="U34" s="5"/>
      <c r="V34" s="5"/>
      <c r="X34" s="5"/>
      <c r="Y34" s="5"/>
      <c r="Z34" s="5"/>
      <c r="AA34" s="4"/>
      <c r="AB34" s="4"/>
      <c r="AC34" s="4"/>
      <c r="AD34" s="4"/>
      <c r="AE34" s="4"/>
      <c r="AF34" s="4"/>
    </row>
    <row r="35" spans="1:32" ht="14.25" customHeight="1" x14ac:dyDescent="0.25">
      <c r="A35" s="77">
        <v>2022</v>
      </c>
      <c r="B35" s="59">
        <v>567401</v>
      </c>
      <c r="C35" s="51">
        <v>2083.9999999999995</v>
      </c>
      <c r="D35" s="54">
        <f t="shared" si="1"/>
        <v>-12.657166806370512</v>
      </c>
      <c r="E35" s="54"/>
      <c r="F35" s="51">
        <v>5296.82</v>
      </c>
      <c r="G35" s="51">
        <v>1646.38</v>
      </c>
      <c r="H35" s="51">
        <v>978.06</v>
      </c>
      <c r="I35" s="60"/>
      <c r="J35" s="53">
        <v>756.03</v>
      </c>
      <c r="K35" s="54"/>
      <c r="L35" s="54">
        <v>828.36999999999989</v>
      </c>
      <c r="M35" s="53">
        <v>24.8</v>
      </c>
      <c r="N35" s="49"/>
      <c r="O35" s="88"/>
      <c r="R35" s="20"/>
      <c r="S35" s="5"/>
      <c r="T35" s="5"/>
      <c r="U35" s="5"/>
      <c r="V35" s="5"/>
      <c r="X35" s="5"/>
      <c r="Y35" s="5"/>
      <c r="Z35" s="5"/>
      <c r="AA35" s="4"/>
      <c r="AB35" s="4"/>
      <c r="AC35" s="4"/>
      <c r="AD35" s="4"/>
      <c r="AE35" s="4"/>
      <c r="AF35" s="4"/>
    </row>
    <row r="36" spans="1:32" ht="14.25" customHeight="1" x14ac:dyDescent="0.25">
      <c r="A36" s="77">
        <v>2023</v>
      </c>
      <c r="B36" s="59">
        <v>565113</v>
      </c>
      <c r="C36" s="51">
        <v>1614.9999999999998</v>
      </c>
      <c r="D36" s="54">
        <f t="shared" si="1"/>
        <v>-22.504798464491358</v>
      </c>
      <c r="E36" s="54"/>
      <c r="F36" s="51">
        <v>3567.14</v>
      </c>
      <c r="G36" s="51">
        <v>1247.6300000000001</v>
      </c>
      <c r="H36" s="51">
        <v>474.14</v>
      </c>
      <c r="I36" s="60"/>
      <c r="J36" s="53">
        <v>812.8</v>
      </c>
      <c r="K36" s="54"/>
      <c r="L36" s="54">
        <v>898.02</v>
      </c>
      <c r="M36" s="53">
        <v>26.62</v>
      </c>
      <c r="N36" s="49"/>
      <c r="O36" s="88"/>
      <c r="R36" s="20"/>
      <c r="S36" s="5"/>
      <c r="T36" s="5"/>
      <c r="U36" s="5"/>
      <c r="V36" s="5"/>
      <c r="X36" s="5"/>
      <c r="Y36" s="5"/>
      <c r="Z36" s="5"/>
      <c r="AA36" s="4"/>
      <c r="AB36" s="4"/>
      <c r="AC36" s="4"/>
      <c r="AD36" s="4"/>
      <c r="AE36" s="4"/>
      <c r="AF36" s="4"/>
    </row>
    <row r="37" spans="1:32" ht="14.25" customHeight="1" x14ac:dyDescent="0.25">
      <c r="A37" s="77">
        <v>2024</v>
      </c>
      <c r="B37" s="59">
        <v>583784</v>
      </c>
      <c r="C37" s="51">
        <v>2016.5140000000001</v>
      </c>
      <c r="D37" s="54">
        <f t="shared" si="1"/>
        <v>24.861547987616134</v>
      </c>
      <c r="E37" s="54"/>
      <c r="F37" s="51">
        <v>5799.19</v>
      </c>
      <c r="G37" s="51">
        <v>1801.48</v>
      </c>
      <c r="H37" s="51">
        <v>1137.8599999999999</v>
      </c>
      <c r="I37" s="60"/>
      <c r="J37" s="53">
        <v>737.8</v>
      </c>
      <c r="K37" s="54"/>
      <c r="L37" s="54">
        <v>847.3</v>
      </c>
      <c r="M37" s="53">
        <v>24.9</v>
      </c>
      <c r="N37" s="49"/>
      <c r="O37" s="88"/>
      <c r="R37" s="20"/>
      <c r="S37" s="5"/>
      <c r="T37" s="5"/>
      <c r="U37" s="5"/>
      <c r="V37" s="5"/>
      <c r="X37" s="5"/>
      <c r="Y37" s="5"/>
      <c r="Z37" s="5"/>
      <c r="AA37" s="4"/>
      <c r="AB37" s="4"/>
      <c r="AC37" s="4"/>
      <c r="AD37" s="4"/>
      <c r="AE37" s="4"/>
      <c r="AF37" s="4"/>
    </row>
    <row r="38" spans="1:32" ht="4.5" customHeight="1" x14ac:dyDescent="0.25">
      <c r="A38" s="79"/>
      <c r="B38" s="61"/>
      <c r="C38" s="62"/>
      <c r="D38" s="89"/>
      <c r="E38" s="63"/>
      <c r="F38" s="62"/>
      <c r="G38" s="62"/>
      <c r="H38" s="62"/>
      <c r="I38" s="64"/>
      <c r="J38" s="65"/>
      <c r="K38" s="63"/>
      <c r="L38" s="66"/>
      <c r="M38" s="66"/>
      <c r="N38" s="49"/>
      <c r="O38" s="50"/>
      <c r="R38" s="20"/>
      <c r="S38" s="5"/>
      <c r="T38" s="5"/>
      <c r="U38" s="5"/>
      <c r="V38" s="5"/>
      <c r="X38" s="5"/>
      <c r="Y38" s="5"/>
      <c r="Z38" s="5"/>
      <c r="AA38" s="4"/>
      <c r="AB38" s="4"/>
      <c r="AC38" s="4"/>
      <c r="AD38" s="4"/>
      <c r="AE38" s="4"/>
      <c r="AF38" s="4"/>
    </row>
    <row r="39" spans="1:32" ht="18.75" customHeight="1" x14ac:dyDescent="0.25">
      <c r="A39" s="110" t="s">
        <v>39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22"/>
      <c r="O39" s="21"/>
      <c r="R39" s="20"/>
      <c r="S39" s="5"/>
      <c r="T39" s="5"/>
      <c r="U39" s="5"/>
      <c r="V39" s="5"/>
      <c r="X39" s="5"/>
      <c r="Y39" s="5"/>
      <c r="Z39" s="5"/>
      <c r="AA39" s="4"/>
      <c r="AB39" s="4"/>
      <c r="AC39" s="4"/>
      <c r="AD39" s="4"/>
      <c r="AE39" s="4"/>
      <c r="AF39" s="4"/>
    </row>
    <row r="40" spans="1:32" ht="9.9499999999999993" customHeight="1" x14ac:dyDescent="0.25">
      <c r="A40" s="19" t="s">
        <v>2</v>
      </c>
      <c r="B40" s="17"/>
      <c r="C40" s="16"/>
      <c r="D40" s="16"/>
      <c r="E40" s="16"/>
      <c r="F40" s="14"/>
      <c r="G40" s="14"/>
      <c r="H40" s="15"/>
      <c r="I40" s="15"/>
      <c r="J40" s="14"/>
      <c r="K40" s="14"/>
      <c r="L40" s="15"/>
      <c r="M40" s="13"/>
      <c r="N40"/>
      <c r="O40" s="1"/>
      <c r="P40" s="4"/>
      <c r="Q40" s="5"/>
      <c r="R40" s="5"/>
      <c r="S40" s="5"/>
      <c r="T40" s="5"/>
      <c r="U40" s="5"/>
      <c r="V40" s="5"/>
      <c r="X40" s="5"/>
      <c r="Y40" s="5"/>
      <c r="Z40" s="5"/>
      <c r="AA40" s="4"/>
      <c r="AB40" s="4"/>
      <c r="AC40" s="4"/>
      <c r="AD40" s="4"/>
      <c r="AE40" s="4"/>
      <c r="AF40" s="4"/>
    </row>
    <row r="41" spans="1:32" ht="9.9499999999999993" customHeight="1" x14ac:dyDescent="0.25">
      <c r="A41" s="18" t="s">
        <v>1</v>
      </c>
      <c r="B41" s="17"/>
      <c r="C41" s="16"/>
      <c r="D41" s="16"/>
      <c r="E41" s="16"/>
      <c r="F41" s="14"/>
      <c r="G41" s="14"/>
      <c r="H41" s="15"/>
      <c r="I41" s="15"/>
      <c r="J41" s="14"/>
      <c r="K41" s="14"/>
      <c r="L41" s="14"/>
      <c r="M41" s="13"/>
      <c r="N41"/>
      <c r="P41" s="5"/>
      <c r="Q41" s="5"/>
      <c r="R41" s="5"/>
      <c r="S41" s="5"/>
      <c r="T41" s="5"/>
      <c r="U41" s="5"/>
      <c r="V41" s="5"/>
      <c r="X41" s="5"/>
      <c r="Y41" s="5"/>
      <c r="Z41" s="5"/>
      <c r="AA41" s="4"/>
      <c r="AB41" s="4"/>
      <c r="AC41" s="4"/>
      <c r="AD41" s="4"/>
      <c r="AE41" s="4"/>
      <c r="AF41" s="4"/>
    </row>
    <row r="42" spans="1:32" ht="9.9499999999999993" customHeight="1" x14ac:dyDescent="0.25">
      <c r="A42" s="18" t="s">
        <v>0</v>
      </c>
      <c r="B42" s="17"/>
      <c r="C42" s="16"/>
      <c r="D42" s="16"/>
      <c r="E42" s="16"/>
      <c r="F42" s="14"/>
      <c r="G42" s="14"/>
      <c r="H42" s="15"/>
      <c r="I42" s="15"/>
      <c r="J42" s="14"/>
      <c r="K42" s="14"/>
      <c r="L42" s="14"/>
      <c r="M42" s="13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4"/>
      <c r="AB42" s="4"/>
      <c r="AC42" s="4"/>
      <c r="AD42" s="4"/>
      <c r="AE42" s="4"/>
      <c r="AF42" s="4"/>
    </row>
    <row r="43" spans="1:32" ht="9.9499999999999993" customHeight="1" x14ac:dyDescent="0.25">
      <c r="A43" s="12" t="s">
        <v>42</v>
      </c>
      <c r="B43" s="11"/>
      <c r="C43" s="10"/>
      <c r="D43" s="10"/>
      <c r="E43" s="10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4"/>
      <c r="AB43" s="4"/>
      <c r="AC43" s="4"/>
      <c r="AD43" s="4"/>
      <c r="AE43" s="4"/>
      <c r="AF43" s="4"/>
    </row>
    <row r="44" spans="1:32" ht="9.9499999999999993" customHeight="1" x14ac:dyDescent="0.25">
      <c r="A44" s="12" t="s">
        <v>37</v>
      </c>
      <c r="B44" s="11"/>
      <c r="C44" s="10"/>
      <c r="D44" s="10"/>
      <c r="E44" s="10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4"/>
      <c r="AB44" s="4"/>
      <c r="AC44" s="4"/>
      <c r="AD44" s="4"/>
      <c r="AE44" s="4"/>
      <c r="AF44" s="4"/>
    </row>
    <row r="45" spans="1:32" ht="5.25" customHeight="1" x14ac:dyDescent="0.25">
      <c r="D45" s="9"/>
      <c r="E45" s="9"/>
      <c r="F45" s="7"/>
      <c r="G45" s="8"/>
      <c r="H45" s="7"/>
      <c r="I45" s="7"/>
      <c r="J45" s="7"/>
      <c r="K45" s="7"/>
      <c r="L45" s="7"/>
      <c r="M45" s="6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4"/>
      <c r="AB45" s="4"/>
      <c r="AC45" s="4"/>
      <c r="AD45" s="4"/>
      <c r="AE45" s="4"/>
      <c r="AF45" s="4"/>
    </row>
    <row r="46" spans="1:32" ht="12" hidden="1" customHeight="1" x14ac:dyDescent="0.25">
      <c r="D46" s="9"/>
      <c r="E46" s="9"/>
      <c r="F46" s="7"/>
      <c r="G46" s="8"/>
      <c r="H46" s="8"/>
      <c r="I46" s="7"/>
      <c r="J46" s="7"/>
      <c r="K46" s="7"/>
      <c r="L46" s="7"/>
      <c r="M46" s="6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4"/>
      <c r="AB46" s="4"/>
      <c r="AC46" s="4"/>
      <c r="AD46" s="4"/>
      <c r="AE46" s="4"/>
      <c r="AF46" s="4"/>
    </row>
    <row r="47" spans="1:32" x14ac:dyDescent="0.25"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4"/>
      <c r="AB47" s="4"/>
      <c r="AC47" s="4"/>
      <c r="AD47" s="4"/>
      <c r="AE47" s="4"/>
      <c r="AF47" s="4"/>
    </row>
    <row r="50" spans="14:16" ht="5.25" customHeight="1" x14ac:dyDescent="0.25"/>
    <row r="53" spans="14:16" x14ac:dyDescent="0.25">
      <c r="N53" s="80"/>
      <c r="O53" s="80"/>
      <c r="P53" s="80"/>
    </row>
    <row r="54" spans="14:16" x14ac:dyDescent="0.25">
      <c r="N54" s="80"/>
      <c r="O54" s="80"/>
      <c r="P54" s="80"/>
    </row>
    <row r="55" spans="14:16" x14ac:dyDescent="0.25">
      <c r="N55" s="81"/>
      <c r="O55" s="82"/>
      <c r="P55" s="80"/>
    </row>
    <row r="56" spans="14:16" x14ac:dyDescent="0.25">
      <c r="N56" s="81"/>
      <c r="O56" s="82"/>
      <c r="P56" s="80"/>
    </row>
    <row r="57" spans="14:16" x14ac:dyDescent="0.25">
      <c r="N57" s="81"/>
      <c r="O57" s="82"/>
      <c r="P57" s="80"/>
    </row>
    <row r="58" spans="14:16" x14ac:dyDescent="0.25">
      <c r="N58" s="85">
        <f t="shared" ref="N58:N62" si="2">+N59-1</f>
        <v>2009</v>
      </c>
      <c r="O58" s="86">
        <f t="shared" ref="O58:O71" si="3">C22/C21*100-100</f>
        <v>-4.6817248459958876</v>
      </c>
      <c r="P58" s="87"/>
    </row>
    <row r="59" spans="14:16" x14ac:dyDescent="0.25">
      <c r="N59" s="85">
        <f t="shared" si="2"/>
        <v>2010</v>
      </c>
      <c r="O59" s="86">
        <f t="shared" si="3"/>
        <v>-27.832830676432579</v>
      </c>
      <c r="P59" s="87"/>
    </row>
    <row r="60" spans="14:16" x14ac:dyDescent="0.25">
      <c r="N60" s="85">
        <f t="shared" si="2"/>
        <v>2011</v>
      </c>
      <c r="O60" s="86">
        <f t="shared" si="3"/>
        <v>61.731343283582106</v>
      </c>
      <c r="P60" s="87"/>
    </row>
    <row r="61" spans="14:16" x14ac:dyDescent="0.25">
      <c r="N61" s="85">
        <f t="shared" si="2"/>
        <v>2012</v>
      </c>
      <c r="O61" s="86">
        <f t="shared" si="3"/>
        <v>-36.175710594315248</v>
      </c>
      <c r="P61" s="87"/>
    </row>
    <row r="62" spans="14:16" x14ac:dyDescent="0.25">
      <c r="N62" s="85">
        <f t="shared" si="2"/>
        <v>2013</v>
      </c>
      <c r="O62" s="86">
        <f t="shared" si="3"/>
        <v>22.961249277038746</v>
      </c>
      <c r="P62" s="87"/>
    </row>
    <row r="63" spans="14:16" x14ac:dyDescent="0.25">
      <c r="N63" s="85">
        <f>+N64-1</f>
        <v>2014</v>
      </c>
      <c r="O63" s="86">
        <f t="shared" si="3"/>
        <v>-28.739416745061149</v>
      </c>
      <c r="P63" s="87"/>
    </row>
    <row r="64" spans="14:16" x14ac:dyDescent="0.25">
      <c r="N64" s="85">
        <v>2015</v>
      </c>
      <c r="O64" s="86">
        <f t="shared" si="3"/>
        <v>18.217821782178206</v>
      </c>
      <c r="P64" s="87"/>
    </row>
    <row r="65" spans="14:16" x14ac:dyDescent="0.25">
      <c r="N65" s="85">
        <v>2016</v>
      </c>
      <c r="O65" s="86">
        <f t="shared" si="3"/>
        <v>-11.05527638190955</v>
      </c>
      <c r="P65" s="87"/>
    </row>
    <row r="66" spans="14:16" x14ac:dyDescent="0.25">
      <c r="N66" s="85">
        <v>2017</v>
      </c>
      <c r="O66" s="86">
        <f t="shared" si="3"/>
        <v>9.8556183301945879</v>
      </c>
      <c r="P66" s="87"/>
    </row>
    <row r="67" spans="14:16" x14ac:dyDescent="0.25">
      <c r="N67" s="85">
        <v>2018</v>
      </c>
      <c r="O67" s="86">
        <f t="shared" si="3"/>
        <v>40.799999999999983</v>
      </c>
      <c r="P67" s="87"/>
    </row>
    <row r="68" spans="14:16" ht="6" customHeight="1" x14ac:dyDescent="0.25">
      <c r="N68" s="85">
        <v>2019</v>
      </c>
      <c r="O68" s="86">
        <f t="shared" si="3"/>
        <v>-14.813311688311686</v>
      </c>
      <c r="P68" s="87"/>
    </row>
    <row r="69" spans="14:16" ht="13.5" customHeight="1" x14ac:dyDescent="0.25">
      <c r="N69" s="85">
        <v>2020</v>
      </c>
      <c r="O69" s="86">
        <f t="shared" si="3"/>
        <v>3.5254883277751219</v>
      </c>
      <c r="P69" s="87"/>
    </row>
    <row r="70" spans="14:16" x14ac:dyDescent="0.25">
      <c r="N70" s="85" t="s">
        <v>36</v>
      </c>
      <c r="O70" s="86">
        <f t="shared" si="3"/>
        <v>9.8021168890934263</v>
      </c>
      <c r="P70" s="87"/>
    </row>
    <row r="71" spans="14:16" x14ac:dyDescent="0.25">
      <c r="N71" s="85" t="s">
        <v>40</v>
      </c>
      <c r="O71" s="90">
        <f t="shared" si="3"/>
        <v>-12.657166806370512</v>
      </c>
      <c r="P71" s="87"/>
    </row>
    <row r="72" spans="14:16" x14ac:dyDescent="0.25">
      <c r="N72" s="87" t="s">
        <v>35</v>
      </c>
      <c r="O72" s="90">
        <f>+C36/C35*100-100</f>
        <v>-22.504798464491358</v>
      </c>
      <c r="P72" s="87"/>
    </row>
    <row r="73" spans="14:16" x14ac:dyDescent="0.25">
      <c r="N73" s="87" t="s">
        <v>41</v>
      </c>
      <c r="O73" s="90">
        <f>+C37/C36*100-100</f>
        <v>24.861547987616134</v>
      </c>
      <c r="P73" s="87"/>
    </row>
  </sheetData>
  <mergeCells count="5">
    <mergeCell ref="J3:M3"/>
    <mergeCell ref="J4:M4"/>
    <mergeCell ref="B3:C3"/>
    <mergeCell ref="B4:C4"/>
    <mergeCell ref="A39:M39"/>
  </mergeCells>
  <pageMargins left="1.9685039370078741" right="1.9685039370078741" top="0.98425196850393704" bottom="2.9527559055118111" header="0" footer="0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14.1</vt:lpstr>
      <vt:lpstr>'14.1'!Área_de_impresión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Ruben Jacobi Zanabria</cp:lastModifiedBy>
  <cp:lastPrinted>2025-08-05T15:42:18Z</cp:lastPrinted>
  <dcterms:created xsi:type="dcterms:W3CDTF">2019-09-04T17:31:25Z</dcterms:created>
  <dcterms:modified xsi:type="dcterms:W3CDTF">2025-08-05T15:42:44Z</dcterms:modified>
</cp:coreProperties>
</file>