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20_TRANSPORTE_2024\"/>
    </mc:Choice>
  </mc:AlternateContent>
  <xr:revisionPtr revIDLastSave="0" documentId="13_ncr:1_{FBDBEC1F-3693-4F26-9EB0-365947B753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28" sheetId="1" r:id="rId1"/>
  </sheets>
  <definedNames>
    <definedName name="_xlnm.Print_Area" localSheetId="0">'20.28'!$A$1:$Z$17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" l="1"/>
  <c r="Z8" i="1" s="1"/>
  <c r="Y9" i="1"/>
  <c r="Y8" i="1" s="1"/>
  <c r="X9" i="1"/>
  <c r="X8" i="1" l="1"/>
  <c r="W9" i="1"/>
  <c r="W8" i="1" s="1"/>
  <c r="W5" i="1"/>
  <c r="V9" i="1" l="1"/>
  <c r="V8" i="1" l="1"/>
  <c r="U9" i="1"/>
  <c r="U8" i="1" l="1"/>
  <c r="P9" i="1"/>
  <c r="Q9" i="1"/>
  <c r="R9" i="1"/>
  <c r="T9" i="1" l="1"/>
  <c r="T8" i="1" l="1"/>
  <c r="S14" i="1"/>
  <c r="S9" i="1"/>
  <c r="S8" i="1" l="1"/>
  <c r="R14" i="1"/>
  <c r="R8" i="1" s="1"/>
  <c r="N9" i="1" l="1"/>
  <c r="Q14" i="1"/>
  <c r="Q8" i="1" s="1"/>
  <c r="G14" i="1"/>
  <c r="H14" i="1"/>
  <c r="I14" i="1"/>
  <c r="J14" i="1"/>
  <c r="K14" i="1"/>
  <c r="L14" i="1"/>
  <c r="M14" i="1"/>
  <c r="N14" i="1"/>
  <c r="G9" i="1"/>
  <c r="G8" i="1" s="1"/>
  <c r="H9" i="1"/>
  <c r="H8" i="1" s="1"/>
  <c r="I9" i="1"/>
  <c r="J9" i="1"/>
  <c r="K9" i="1"/>
  <c r="K8" i="1" s="1"/>
  <c r="L9" i="1"/>
  <c r="L8" i="1" s="1"/>
  <c r="M9" i="1"/>
  <c r="M8" i="1" s="1"/>
  <c r="P8" i="1"/>
  <c r="O9" i="1"/>
  <c r="K28" i="1"/>
  <c r="O14" i="1"/>
  <c r="I8" i="1" l="1"/>
  <c r="N8" i="1"/>
  <c r="O8" i="1"/>
  <c r="J8" i="1"/>
</calcChain>
</file>

<file path=xl/sharedStrings.xml><?xml version="1.0" encoding="utf-8"?>
<sst xmlns="http://schemas.openxmlformats.org/spreadsheetml/2006/main" count="16" uniqueCount="14">
  <si>
    <t>Total</t>
  </si>
  <si>
    <t>Nacional</t>
  </si>
  <si>
    <t>Internacional</t>
  </si>
  <si>
    <t>Ámbito y</t>
  </si>
  <si>
    <t>clase de vehículo</t>
  </si>
  <si>
    <t xml:space="preserve">  Automóvil</t>
  </si>
  <si>
    <t xml:space="preserve">  Station Wagon</t>
  </si>
  <si>
    <t xml:space="preserve">  Camioneta Rural</t>
  </si>
  <si>
    <t xml:space="preserve">  Ómnibus</t>
  </si>
  <si>
    <t>-</t>
  </si>
  <si>
    <t xml:space="preserve">             (Unidades)</t>
  </si>
  <si>
    <t>Fuente: Ministerio de Transportes y Comunicaciones - Oficina General de Planificación y Presupuesto.</t>
  </si>
  <si>
    <t xml:space="preserve">20.28  PARQUE VEHICULAR DE EMPRESAS DE TRANSPORTE DE PASAJEROS POR CARRETERA, </t>
  </si>
  <si>
    <t xml:space="preserve">           SEGÚN ÁMBITO Y CLASE DE VEHÍCULO,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</si>
</sst>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#\ ###\ ##0"/>
  </numFmts>
  <fonts count="9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sz val="7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1" quotePrefix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6" fillId="0" borderId="0" xfId="1" applyFont="1"/>
    <xf numFmtId="0" fontId="1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right" vertical="center"/>
    </xf>
    <xf numFmtId="164" fontId="3" fillId="0" borderId="1" xfId="1" applyNumberFormat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0" xfId="1" applyFont="1"/>
    <xf numFmtId="0" fontId="4" fillId="0" borderId="5" xfId="1" applyFont="1" applyBorder="1" applyAlignment="1">
      <alignment horizontal="left"/>
    </xf>
    <xf numFmtId="164" fontId="4" fillId="0" borderId="0" xfId="1" applyNumberFormat="1" applyFont="1" applyAlignment="1">
      <alignment horizontal="right" vertical="center"/>
    </xf>
    <xf numFmtId="0" fontId="7" fillId="0" borderId="5" xfId="1" applyFont="1" applyBorder="1" applyAlignment="1">
      <alignment horizontal="left"/>
    </xf>
    <xf numFmtId="164" fontId="7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/>
    </xf>
    <xf numFmtId="0" fontId="8" fillId="0" borderId="0" xfId="1" applyFont="1"/>
    <xf numFmtId="164" fontId="3" fillId="0" borderId="0" xfId="1" applyNumberFormat="1" applyFont="1"/>
    <xf numFmtId="41" fontId="7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</cellXfs>
  <cellStyles count="2">
    <cellStyle name="Normal" xfId="0" builtinId="0"/>
    <cellStyle name="Normal_IEC17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"/>
  <sheetViews>
    <sheetView showGridLines="0" tabSelected="1" view="pageBreakPreview" zoomScale="190" zoomScaleNormal="120" zoomScaleSheetLayoutView="190" workbookViewId="0">
      <selection activeCell="Z2" sqref="Z2"/>
    </sheetView>
  </sheetViews>
  <sheetFormatPr baseColWidth="10" defaultColWidth="4.85546875" defaultRowHeight="9" x14ac:dyDescent="0.15"/>
  <cols>
    <col min="1" max="1" width="14.42578125" style="2" customWidth="1"/>
    <col min="2" max="5" width="6.7109375" style="2" hidden="1" customWidth="1"/>
    <col min="6" max="7" width="7.5703125" style="2" hidden="1" customWidth="1"/>
    <col min="8" max="10" width="6.5703125" style="2" hidden="1" customWidth="1"/>
    <col min="11" max="18" width="6.42578125" style="2" hidden="1" customWidth="1"/>
    <col min="19" max="20" width="8.28515625" style="2" hidden="1" customWidth="1"/>
    <col min="21" max="21" width="0.28515625" style="2" customWidth="1"/>
    <col min="22" max="26" width="9.85546875" style="2" customWidth="1"/>
    <col min="27" max="16384" width="4.85546875" style="2"/>
  </cols>
  <sheetData>
    <row r="1" spans="1:38" ht="14.25" customHeight="1" x14ac:dyDescent="0.15">
      <c r="A1" s="1" t="s">
        <v>12</v>
      </c>
    </row>
    <row r="2" spans="1:38" ht="13.5" x14ac:dyDescent="0.15">
      <c r="A2" s="5" t="s">
        <v>13</v>
      </c>
    </row>
    <row r="3" spans="1:38" ht="12.75" customHeight="1" x14ac:dyDescent="0.15">
      <c r="A3" s="6" t="s">
        <v>10</v>
      </c>
    </row>
    <row r="4" spans="1:38" ht="1.9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8" s="3" customFormat="1" ht="13.5" customHeight="1" x14ac:dyDescent="0.2">
      <c r="A5" s="12" t="s">
        <v>3</v>
      </c>
      <c r="B5" s="25">
        <v>2000</v>
      </c>
      <c r="C5" s="25">
        <v>2001</v>
      </c>
      <c r="D5" s="25">
        <v>2002</v>
      </c>
      <c r="E5" s="25">
        <v>2003</v>
      </c>
      <c r="F5" s="25">
        <v>2004</v>
      </c>
      <c r="G5" s="25">
        <v>2005</v>
      </c>
      <c r="H5" s="25">
        <v>2006</v>
      </c>
      <c r="I5" s="25">
        <v>2007</v>
      </c>
      <c r="J5" s="25">
        <v>2008</v>
      </c>
      <c r="K5" s="25">
        <v>2009</v>
      </c>
      <c r="L5" s="25">
        <v>2010</v>
      </c>
      <c r="M5" s="25">
        <v>2011</v>
      </c>
      <c r="N5" s="25">
        <v>2012</v>
      </c>
      <c r="O5" s="25">
        <v>2013</v>
      </c>
      <c r="P5" s="25">
        <v>2014</v>
      </c>
      <c r="Q5" s="25">
        <v>2015</v>
      </c>
      <c r="R5" s="25">
        <v>2016</v>
      </c>
      <c r="S5" s="25">
        <v>2017</v>
      </c>
      <c r="T5" s="25">
        <v>2018</v>
      </c>
      <c r="U5" s="25">
        <v>2019</v>
      </c>
      <c r="V5" s="25">
        <v>2020</v>
      </c>
      <c r="W5" s="25">
        <f>+V5+1</f>
        <v>2021</v>
      </c>
      <c r="X5" s="25">
        <v>2022</v>
      </c>
      <c r="Y5" s="25">
        <v>2023</v>
      </c>
      <c r="Z5" s="25">
        <v>2024</v>
      </c>
    </row>
    <row r="6" spans="1:38" s="3" customFormat="1" ht="13.5" customHeight="1" x14ac:dyDescent="0.2">
      <c r="A6" s="13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38" ht="5.25" customHeight="1" x14ac:dyDescent="0.25">
      <c r="A7" s="14"/>
      <c r="B7" s="15"/>
      <c r="C7" s="15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38" ht="15.75" customHeight="1" x14ac:dyDescent="0.25">
      <c r="A8" s="17" t="s">
        <v>0</v>
      </c>
      <c r="B8" s="18">
        <v>4319</v>
      </c>
      <c r="C8" s="18">
        <v>4301</v>
      </c>
      <c r="D8" s="18">
        <v>4364</v>
      </c>
      <c r="E8" s="18">
        <v>4432</v>
      </c>
      <c r="F8" s="18">
        <v>4371</v>
      </c>
      <c r="G8" s="18">
        <f t="shared" ref="G8:P8" si="0">G9+G14</f>
        <v>4106</v>
      </c>
      <c r="H8" s="18">
        <f t="shared" si="0"/>
        <v>4622</v>
      </c>
      <c r="I8" s="18">
        <f t="shared" si="0"/>
        <v>5341</v>
      </c>
      <c r="J8" s="18">
        <f t="shared" si="0"/>
        <v>6342</v>
      </c>
      <c r="K8" s="18">
        <f t="shared" si="0"/>
        <v>6945</v>
      </c>
      <c r="L8" s="18">
        <f t="shared" si="0"/>
        <v>7973</v>
      </c>
      <c r="M8" s="18">
        <f t="shared" si="0"/>
        <v>7737</v>
      </c>
      <c r="N8" s="18">
        <f t="shared" si="0"/>
        <v>8448</v>
      </c>
      <c r="O8" s="18">
        <f t="shared" si="0"/>
        <v>9190</v>
      </c>
      <c r="P8" s="18">
        <f t="shared" si="0"/>
        <v>9932</v>
      </c>
      <c r="Q8" s="18">
        <f t="shared" ref="Q8:V8" si="1">Q9+Q14</f>
        <v>11058</v>
      </c>
      <c r="R8" s="18">
        <f t="shared" si="1"/>
        <v>12621</v>
      </c>
      <c r="S8" s="18">
        <f t="shared" si="1"/>
        <v>13786</v>
      </c>
      <c r="T8" s="18">
        <f t="shared" si="1"/>
        <v>14986</v>
      </c>
      <c r="U8" s="18">
        <f t="shared" si="1"/>
        <v>18076</v>
      </c>
      <c r="V8" s="18">
        <f t="shared" si="1"/>
        <v>17346</v>
      </c>
      <c r="W8" s="18">
        <f t="shared" ref="W8:X8" si="2">W9+W14</f>
        <v>20000</v>
      </c>
      <c r="X8" s="18">
        <f t="shared" si="2"/>
        <v>22344</v>
      </c>
      <c r="Y8" s="18">
        <f t="shared" ref="Y8:Z8" si="3">Y9+Y14</f>
        <v>23953</v>
      </c>
      <c r="Z8" s="18">
        <f t="shared" si="3"/>
        <v>25223</v>
      </c>
      <c r="AD8" s="23"/>
      <c r="AE8" s="23"/>
      <c r="AF8" s="23"/>
      <c r="AG8" s="23"/>
      <c r="AH8" s="23"/>
      <c r="AI8" s="23"/>
      <c r="AJ8" s="23"/>
      <c r="AK8" s="23"/>
      <c r="AL8" s="23"/>
    </row>
    <row r="9" spans="1:38" ht="15.75" customHeight="1" x14ac:dyDescent="0.25">
      <c r="A9" s="17" t="s">
        <v>1</v>
      </c>
      <c r="B9" s="18">
        <v>4252</v>
      </c>
      <c r="C9" s="18">
        <v>4233</v>
      </c>
      <c r="D9" s="18">
        <v>4298</v>
      </c>
      <c r="E9" s="18">
        <v>4383</v>
      </c>
      <c r="F9" s="18">
        <v>4332</v>
      </c>
      <c r="G9" s="18">
        <f t="shared" ref="G9:P9" si="4">SUM(G10:G13)</f>
        <v>4052</v>
      </c>
      <c r="H9" s="18">
        <f t="shared" si="4"/>
        <v>4570</v>
      </c>
      <c r="I9" s="18">
        <f t="shared" si="4"/>
        <v>5275</v>
      </c>
      <c r="J9" s="18">
        <f t="shared" si="4"/>
        <v>6270</v>
      </c>
      <c r="K9" s="18">
        <f t="shared" si="4"/>
        <v>6789</v>
      </c>
      <c r="L9" s="18">
        <f t="shared" si="4"/>
        <v>7655</v>
      </c>
      <c r="M9" s="18">
        <f t="shared" si="4"/>
        <v>7564</v>
      </c>
      <c r="N9" s="18">
        <f>SUM(N10:N13)</f>
        <v>8305</v>
      </c>
      <c r="O9" s="18">
        <f t="shared" si="4"/>
        <v>9042</v>
      </c>
      <c r="P9" s="18">
        <f t="shared" si="4"/>
        <v>9802</v>
      </c>
      <c r="Q9" s="18">
        <f t="shared" ref="Q9:V9" si="5">SUM(Q10:Q13)</f>
        <v>10954</v>
      </c>
      <c r="R9" s="18">
        <f t="shared" si="5"/>
        <v>12496</v>
      </c>
      <c r="S9" s="18">
        <f t="shared" si="5"/>
        <v>13638</v>
      </c>
      <c r="T9" s="18">
        <f t="shared" si="5"/>
        <v>14833</v>
      </c>
      <c r="U9" s="18">
        <f t="shared" si="5"/>
        <v>17936</v>
      </c>
      <c r="V9" s="18">
        <f t="shared" si="5"/>
        <v>17197</v>
      </c>
      <c r="W9" s="18">
        <f t="shared" ref="W9:X9" si="6">SUM(W10:W13)</f>
        <v>19860</v>
      </c>
      <c r="X9" s="18">
        <f t="shared" si="6"/>
        <v>22216</v>
      </c>
      <c r="Y9" s="18">
        <f t="shared" ref="Y9:Z9" si="7">SUM(Y10:Y13)</f>
        <v>23882</v>
      </c>
      <c r="Z9" s="18">
        <f t="shared" si="7"/>
        <v>25042</v>
      </c>
      <c r="AD9" s="23"/>
      <c r="AE9" s="23"/>
      <c r="AF9" s="23"/>
      <c r="AG9" s="23"/>
      <c r="AH9" s="23"/>
      <c r="AI9" s="23"/>
      <c r="AJ9" s="23"/>
      <c r="AK9" s="23"/>
      <c r="AL9" s="23"/>
    </row>
    <row r="10" spans="1:38" ht="15.75" customHeight="1" x14ac:dyDescent="0.25">
      <c r="A10" s="19" t="s">
        <v>5</v>
      </c>
      <c r="B10" s="20">
        <v>26</v>
      </c>
      <c r="C10" s="20">
        <v>29</v>
      </c>
      <c r="D10" s="20">
        <v>32</v>
      </c>
      <c r="E10" s="20">
        <v>16</v>
      </c>
      <c r="F10" s="20">
        <v>17</v>
      </c>
      <c r="G10" s="20">
        <v>11</v>
      </c>
      <c r="H10" s="20">
        <v>8</v>
      </c>
      <c r="I10" s="20">
        <v>8</v>
      </c>
      <c r="J10" s="20">
        <v>16</v>
      </c>
      <c r="K10" s="20">
        <v>6</v>
      </c>
      <c r="L10" s="20">
        <v>6</v>
      </c>
      <c r="M10" s="20">
        <v>6</v>
      </c>
      <c r="N10" s="20">
        <v>9</v>
      </c>
      <c r="O10" s="20">
        <v>9</v>
      </c>
      <c r="P10" s="20">
        <v>6</v>
      </c>
      <c r="Q10" s="20">
        <v>9</v>
      </c>
      <c r="R10" s="20">
        <v>8</v>
      </c>
      <c r="S10" s="20">
        <v>11</v>
      </c>
      <c r="T10" s="20">
        <v>27</v>
      </c>
      <c r="U10" s="20">
        <v>107</v>
      </c>
      <c r="V10" s="20">
        <v>172</v>
      </c>
      <c r="W10" s="20">
        <v>303</v>
      </c>
      <c r="X10" s="20">
        <v>422</v>
      </c>
      <c r="Y10" s="20">
        <v>568</v>
      </c>
      <c r="Z10" s="20">
        <v>158</v>
      </c>
      <c r="AD10" s="23"/>
      <c r="AE10" s="23"/>
      <c r="AF10" s="23"/>
      <c r="AG10" s="23"/>
      <c r="AH10" s="23"/>
      <c r="AI10" s="23"/>
      <c r="AJ10" s="23"/>
      <c r="AK10" s="23"/>
      <c r="AL10" s="23"/>
    </row>
    <row r="11" spans="1:38" ht="15.75" customHeight="1" x14ac:dyDescent="0.25">
      <c r="A11" s="19" t="s">
        <v>6</v>
      </c>
      <c r="B11" s="20">
        <v>13</v>
      </c>
      <c r="C11" s="20">
        <v>13</v>
      </c>
      <c r="D11" s="20">
        <v>13</v>
      </c>
      <c r="E11" s="20">
        <v>9</v>
      </c>
      <c r="F11" s="20">
        <v>11</v>
      </c>
      <c r="G11" s="20">
        <v>36</v>
      </c>
      <c r="H11" s="20">
        <v>114</v>
      </c>
      <c r="I11" s="20">
        <v>149</v>
      </c>
      <c r="J11" s="20">
        <v>172</v>
      </c>
      <c r="K11" s="20">
        <v>153</v>
      </c>
      <c r="L11" s="20">
        <v>108</v>
      </c>
      <c r="M11" s="20">
        <v>9</v>
      </c>
      <c r="N11" s="20">
        <v>26</v>
      </c>
      <c r="O11" s="20">
        <v>7</v>
      </c>
      <c r="P11" s="20">
        <v>5</v>
      </c>
      <c r="Q11" s="20" t="s">
        <v>9</v>
      </c>
      <c r="R11" s="20">
        <v>4</v>
      </c>
      <c r="S11" s="20">
        <v>20</v>
      </c>
      <c r="T11" s="20" t="s">
        <v>9</v>
      </c>
      <c r="U11" s="24">
        <v>0</v>
      </c>
      <c r="V11" s="20">
        <v>5</v>
      </c>
      <c r="W11" s="20">
        <v>6</v>
      </c>
      <c r="X11" s="20">
        <v>7</v>
      </c>
      <c r="Y11" s="20">
        <v>7</v>
      </c>
      <c r="Z11" s="20">
        <v>9</v>
      </c>
      <c r="AD11" s="23"/>
      <c r="AE11" s="23"/>
      <c r="AF11" s="23"/>
      <c r="AG11" s="23"/>
      <c r="AH11" s="23"/>
      <c r="AI11" s="23"/>
      <c r="AJ11" s="23"/>
      <c r="AK11" s="23"/>
      <c r="AL11" s="23"/>
    </row>
    <row r="12" spans="1:38" ht="15.75" customHeight="1" x14ac:dyDescent="0.25">
      <c r="A12" s="19" t="s">
        <v>7</v>
      </c>
      <c r="B12" s="20">
        <v>5</v>
      </c>
      <c r="C12" s="20">
        <v>7</v>
      </c>
      <c r="D12" s="20">
        <v>11</v>
      </c>
      <c r="E12" s="20">
        <v>20</v>
      </c>
      <c r="F12" s="20">
        <v>27</v>
      </c>
      <c r="G12" s="20">
        <v>38</v>
      </c>
      <c r="H12" s="20">
        <v>112</v>
      </c>
      <c r="I12" s="20">
        <v>247</v>
      </c>
      <c r="J12" s="20">
        <v>516</v>
      </c>
      <c r="K12" s="20">
        <v>792</v>
      </c>
      <c r="L12" s="20">
        <v>1185</v>
      </c>
      <c r="M12" s="20">
        <v>1573</v>
      </c>
      <c r="N12" s="20">
        <v>1797</v>
      </c>
      <c r="O12" s="20">
        <v>1775</v>
      </c>
      <c r="P12" s="20">
        <v>1936</v>
      </c>
      <c r="Q12" s="20">
        <v>2058</v>
      </c>
      <c r="R12" s="20">
        <v>2301</v>
      </c>
      <c r="S12" s="20">
        <v>3306</v>
      </c>
      <c r="T12" s="20">
        <v>4202</v>
      </c>
      <c r="U12" s="20">
        <v>5725</v>
      </c>
      <c r="V12" s="20">
        <v>5520</v>
      </c>
      <c r="W12" s="20">
        <v>6897</v>
      </c>
      <c r="X12" s="20">
        <v>7906</v>
      </c>
      <c r="Y12" s="20">
        <v>6432</v>
      </c>
      <c r="Z12" s="20">
        <v>8752</v>
      </c>
      <c r="AD12" s="23"/>
      <c r="AE12" s="23"/>
      <c r="AF12" s="23"/>
      <c r="AG12" s="23"/>
      <c r="AH12" s="23"/>
      <c r="AI12" s="23"/>
      <c r="AJ12" s="23"/>
      <c r="AK12" s="23"/>
      <c r="AL12" s="23"/>
    </row>
    <row r="13" spans="1:38" ht="15.75" customHeight="1" x14ac:dyDescent="0.25">
      <c r="A13" s="19" t="s">
        <v>8</v>
      </c>
      <c r="B13" s="20">
        <v>4208</v>
      </c>
      <c r="C13" s="20">
        <v>4184</v>
      </c>
      <c r="D13" s="20">
        <v>4242</v>
      </c>
      <c r="E13" s="20">
        <v>4338</v>
      </c>
      <c r="F13" s="20">
        <v>4277</v>
      </c>
      <c r="G13" s="20">
        <v>3967</v>
      </c>
      <c r="H13" s="20">
        <v>4336</v>
      </c>
      <c r="I13" s="20">
        <v>4871</v>
      </c>
      <c r="J13" s="20">
        <v>5566</v>
      </c>
      <c r="K13" s="20">
        <v>5838</v>
      </c>
      <c r="L13" s="20">
        <v>6356</v>
      </c>
      <c r="M13" s="20">
        <v>5976</v>
      </c>
      <c r="N13" s="20">
        <v>6473</v>
      </c>
      <c r="O13" s="20">
        <v>7251</v>
      </c>
      <c r="P13" s="20">
        <v>7855</v>
      </c>
      <c r="Q13" s="20">
        <v>8887</v>
      </c>
      <c r="R13" s="20">
        <v>10183</v>
      </c>
      <c r="S13" s="20">
        <v>10301</v>
      </c>
      <c r="T13" s="20">
        <v>10604</v>
      </c>
      <c r="U13" s="20">
        <v>12104</v>
      </c>
      <c r="V13" s="20">
        <v>11500</v>
      </c>
      <c r="W13" s="20">
        <v>12654</v>
      </c>
      <c r="X13" s="20">
        <v>13881</v>
      </c>
      <c r="Y13" s="20">
        <v>16875</v>
      </c>
      <c r="Z13" s="20">
        <v>16123</v>
      </c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ht="15.75" customHeight="1" x14ac:dyDescent="0.25">
      <c r="A14" s="17" t="s">
        <v>2</v>
      </c>
      <c r="B14" s="18">
        <v>67</v>
      </c>
      <c r="C14" s="18">
        <v>68</v>
      </c>
      <c r="D14" s="18">
        <v>66</v>
      </c>
      <c r="E14" s="18">
        <v>49</v>
      </c>
      <c r="F14" s="18">
        <v>39</v>
      </c>
      <c r="G14" s="18">
        <f t="shared" ref="G14:Q14" si="8">G15</f>
        <v>54</v>
      </c>
      <c r="H14" s="18">
        <f t="shared" si="8"/>
        <v>52</v>
      </c>
      <c r="I14" s="18">
        <f t="shared" si="8"/>
        <v>66</v>
      </c>
      <c r="J14" s="18">
        <f t="shared" si="8"/>
        <v>72</v>
      </c>
      <c r="K14" s="18">
        <f t="shared" si="8"/>
        <v>156</v>
      </c>
      <c r="L14" s="18">
        <f t="shared" si="8"/>
        <v>318</v>
      </c>
      <c r="M14" s="18">
        <f t="shared" si="8"/>
        <v>173</v>
      </c>
      <c r="N14" s="18">
        <f t="shared" si="8"/>
        <v>143</v>
      </c>
      <c r="O14" s="18">
        <f t="shared" si="8"/>
        <v>148</v>
      </c>
      <c r="P14" s="18">
        <v>130</v>
      </c>
      <c r="Q14" s="18">
        <f t="shared" si="8"/>
        <v>104</v>
      </c>
      <c r="R14" s="18">
        <f t="shared" ref="R14:S14" si="9">R15</f>
        <v>125</v>
      </c>
      <c r="S14" s="18">
        <f t="shared" si="9"/>
        <v>148</v>
      </c>
      <c r="T14" s="18">
        <v>153</v>
      </c>
      <c r="U14" s="18">
        <v>140</v>
      </c>
      <c r="V14" s="18">
        <v>149</v>
      </c>
      <c r="W14" s="18">
        <v>140</v>
      </c>
      <c r="X14" s="18">
        <v>128</v>
      </c>
      <c r="Y14" s="18">
        <v>71</v>
      </c>
      <c r="Z14" s="18">
        <v>181</v>
      </c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15.75" customHeight="1" x14ac:dyDescent="0.25">
      <c r="A15" s="19" t="s">
        <v>8</v>
      </c>
      <c r="B15" s="21">
        <v>67</v>
      </c>
      <c r="C15" s="21">
        <v>68</v>
      </c>
      <c r="D15" s="21">
        <v>66</v>
      </c>
      <c r="E15" s="21">
        <v>49</v>
      </c>
      <c r="F15" s="16">
        <v>39</v>
      </c>
      <c r="G15" s="16">
        <v>54</v>
      </c>
      <c r="H15" s="16">
        <v>52</v>
      </c>
      <c r="I15" s="16">
        <v>66</v>
      </c>
      <c r="J15" s="16">
        <v>72</v>
      </c>
      <c r="K15" s="16">
        <v>156</v>
      </c>
      <c r="L15" s="16">
        <v>318</v>
      </c>
      <c r="M15" s="16">
        <v>173</v>
      </c>
      <c r="N15" s="16">
        <v>143</v>
      </c>
      <c r="O15" s="16">
        <v>148</v>
      </c>
      <c r="P15" s="16">
        <v>130</v>
      </c>
      <c r="Q15" s="16">
        <v>104</v>
      </c>
      <c r="R15" s="16">
        <v>125</v>
      </c>
      <c r="S15" s="16">
        <v>148</v>
      </c>
      <c r="T15" s="16">
        <v>153</v>
      </c>
      <c r="U15" s="16">
        <v>140</v>
      </c>
      <c r="V15" s="16">
        <v>149</v>
      </c>
      <c r="W15" s="16">
        <v>140</v>
      </c>
      <c r="X15" s="16">
        <v>128</v>
      </c>
      <c r="Y15" s="16">
        <v>71</v>
      </c>
      <c r="Z15" s="16">
        <v>181</v>
      </c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4.5" customHeight="1" x14ac:dyDescent="0.15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11" ht="12" customHeight="1" x14ac:dyDescent="0.15">
      <c r="A17" s="11" t="s">
        <v>11</v>
      </c>
    </row>
    <row r="18" spans="1:11" ht="9" customHeight="1" x14ac:dyDescent="0.15">
      <c r="A18" s="4"/>
    </row>
    <row r="19" spans="1:11" ht="12" customHeight="1" x14ac:dyDescent="0.15"/>
    <row r="23" spans="1:11" s="22" customFormat="1" x14ac:dyDescent="0.15"/>
    <row r="24" spans="1:11" s="22" customFormat="1" x14ac:dyDescent="0.15"/>
    <row r="25" spans="1:11" s="22" customFormat="1" x14ac:dyDescent="0.15">
      <c r="K25" s="22">
        <v>29</v>
      </c>
    </row>
    <row r="26" spans="1:11" s="22" customFormat="1" x14ac:dyDescent="0.15">
      <c r="K26" s="22">
        <v>5809</v>
      </c>
    </row>
    <row r="27" spans="1:11" s="22" customFormat="1" x14ac:dyDescent="0.15"/>
    <row r="28" spans="1:11" s="22" customFormat="1" x14ac:dyDescent="0.15">
      <c r="K28" s="22">
        <f>K25+K26</f>
        <v>5838</v>
      </c>
    </row>
    <row r="29" spans="1:11" s="22" customFormat="1" x14ac:dyDescent="0.15"/>
  </sheetData>
  <mergeCells count="25">
    <mergeCell ref="Z5:Z6"/>
    <mergeCell ref="Y5:Y6"/>
    <mergeCell ref="X5:X6"/>
    <mergeCell ref="K5:K6"/>
    <mergeCell ref="P5:P6"/>
    <mergeCell ref="O5:O6"/>
    <mergeCell ref="L5:L6"/>
    <mergeCell ref="M5:M6"/>
    <mergeCell ref="N5:N6"/>
    <mergeCell ref="W5:W6"/>
    <mergeCell ref="V5:V6"/>
    <mergeCell ref="U5:U6"/>
    <mergeCell ref="B5:B6"/>
    <mergeCell ref="C5:C6"/>
    <mergeCell ref="D5:D6"/>
    <mergeCell ref="E5:E6"/>
    <mergeCell ref="T5:T6"/>
    <mergeCell ref="S5:S6"/>
    <mergeCell ref="R5:R6"/>
    <mergeCell ref="Q5:Q6"/>
    <mergeCell ref="F5:F6"/>
    <mergeCell ref="G5:G6"/>
    <mergeCell ref="H5:H6"/>
    <mergeCell ref="I5:I6"/>
    <mergeCell ref="J5:J6"/>
  </mergeCells>
  <phoneticPr fontId="0" type="noConversion"/>
  <pageMargins left="1.3779527559055118" right="1.3779527559055118" top="5.83" bottom="1.3779527559055118" header="0" footer="0"/>
  <pageSetup paperSize="9" scale="99" orientation="portrait" r:id="rId1"/>
  <headerFooter alignWithMargins="0"/>
  <ignoredErrors>
    <ignoredError sqref="P9 V9:Z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20.28</vt:lpstr>
      <vt:lpstr>'20.28'!Área_de_impresión</vt:lpstr>
    </vt:vector>
  </TitlesOfParts>
  <Company>INEI-in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Ruben Jacobi Zanabria</cp:lastModifiedBy>
  <cp:lastPrinted>2025-08-05T22:35:40Z</cp:lastPrinted>
  <dcterms:created xsi:type="dcterms:W3CDTF">2004-07-16T17:34:18Z</dcterms:created>
  <dcterms:modified xsi:type="dcterms:W3CDTF">2025-08-05T22:35:45Z</dcterms:modified>
</cp:coreProperties>
</file>